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Resource Development\General Campaign\2019\Campaign Materials\Forms - External (Raffles, Materials, receipts)\"/>
    </mc:Choice>
  </mc:AlternateContent>
  <bookViews>
    <workbookView xWindow="0" yWindow="0" windowWidth="16365" windowHeight="4965"/>
  </bookViews>
  <sheets>
    <sheet name="Application Form" sheetId="1" r:id="rId1"/>
    <sheet name="Sample Form" sheetId="2" r:id="rId2"/>
  </sheets>
  <calcPr calcId="162913"/>
</workbook>
</file>

<file path=xl/calcChain.xml><?xml version="1.0" encoding="utf-8"?>
<calcChain xmlns="http://schemas.openxmlformats.org/spreadsheetml/2006/main">
  <c r="J50" i="2" l="1"/>
  <c r="F44" i="2"/>
  <c r="K24" i="2"/>
  <c r="J24" i="2"/>
  <c r="K23" i="2"/>
  <c r="J23" i="2"/>
  <c r="K22" i="2"/>
  <c r="K25" i="2" s="1"/>
  <c r="J22" i="2"/>
  <c r="J26" i="1"/>
  <c r="H38" i="2" l="1"/>
  <c r="J26" i="2"/>
  <c r="J50" i="1"/>
  <c r="K24" i="1" l="1"/>
  <c r="K23" i="1"/>
  <c r="K22" i="1"/>
  <c r="J23" i="1"/>
  <c r="J24" i="1"/>
  <c r="J22" i="1"/>
  <c r="K25" i="1" l="1"/>
  <c r="F44" i="1" s="1"/>
  <c r="H38" i="1" l="1"/>
</calcChain>
</file>

<file path=xl/sharedStrings.xml><?xml version="1.0" encoding="utf-8"?>
<sst xmlns="http://schemas.openxmlformats.org/spreadsheetml/2006/main" count="199" uniqueCount="78">
  <si>
    <t xml:space="preserve">Today's Date: </t>
  </si>
  <si>
    <t>Organization Name:</t>
  </si>
  <si>
    <t>If approved, United Way will be able to process and e-mail your licence and documentation forms within 3 business days.</t>
  </si>
  <si>
    <t>Organization Address:</t>
  </si>
  <si>
    <t>Event Details</t>
  </si>
  <si>
    <t>Draw Date</t>
  </si>
  <si>
    <t>Start Date for Ticket Sales</t>
  </si>
  <si>
    <t># units</t>
  </si>
  <si>
    <t xml:space="preserve">Price </t>
  </si>
  <si>
    <t>Total Ticket Qty</t>
  </si>
  <si>
    <t>Max Profit</t>
  </si>
  <si>
    <t>Single Ticket</t>
  </si>
  <si>
    <t>Blue</t>
  </si>
  <si>
    <t>Single</t>
  </si>
  <si>
    <t>Tickets</t>
  </si>
  <si>
    <t>for</t>
  </si>
  <si>
    <t>Discount # 1</t>
  </si>
  <si>
    <t>Red</t>
  </si>
  <si>
    <t xml:space="preserve">Sets of </t>
  </si>
  <si>
    <t>Discount # 2</t>
  </si>
  <si>
    <t>Green</t>
  </si>
  <si>
    <r>
      <rPr>
        <b/>
        <sz val="8"/>
        <rFont val="Calibri"/>
        <family val="2"/>
        <scheme val="minor"/>
      </rPr>
      <t>Account ID</t>
    </r>
    <r>
      <rPr>
        <sz val="8"/>
        <rFont val="Calibri"/>
        <family val="2"/>
        <scheme val="minor"/>
      </rPr>
      <t xml:space="preserve"> </t>
    </r>
    <r>
      <rPr>
        <i/>
        <sz val="8"/>
        <rFont val="Calibri"/>
        <family val="2"/>
        <scheme val="minor"/>
      </rPr>
      <t>(Internal Only)</t>
    </r>
  </si>
  <si>
    <t>Ticket Details</t>
  </si>
  <si>
    <t xml:space="preserve">EXAMPLE: </t>
  </si>
  <si>
    <t>Please check:</t>
  </si>
  <si>
    <t xml:space="preserve">Prize Description: </t>
  </si>
  <si>
    <t>Total Prize Value:</t>
  </si>
  <si>
    <t>$ Retail Value</t>
  </si>
  <si>
    <t>Identify the color, price and quantity of the tickets to be used for the event.</t>
  </si>
  <si>
    <t>Estimated Expenses:</t>
  </si>
  <si>
    <t>Document all expenses to be covered from proceeds of this raffle.</t>
  </si>
  <si>
    <t>Advertising</t>
  </si>
  <si>
    <t>Printing</t>
  </si>
  <si>
    <t xml:space="preserve">Other </t>
  </si>
  <si>
    <t>Colour of Ticket</t>
  </si>
  <si>
    <t>Financial Reporting</t>
  </si>
  <si>
    <t>Licensing Process</t>
  </si>
  <si>
    <t>The AGLC Regulatory Division is responsible for reviewing the applications, issuing gaming licenses, and enforcing the Act, Regulation, policies and terms and conditions. The AGLC must approve any changes to the approved license or approved use of proceeds. Inspectors may visit gaming events to provide advice and information and to ensure that all requirements are being met, and/or conduct investigations of any alleged irregularities.</t>
  </si>
  <si>
    <t>To Submit This Application</t>
  </si>
  <si>
    <t xml:space="preserve">Tickets &amp; Ticket Sets Available </t>
  </si>
  <si>
    <t>Total Expenses:</t>
  </si>
  <si>
    <t>Draw Location (Organization Name, Address, City, Postal)</t>
  </si>
  <si>
    <t>Ticket Type</t>
  </si>
  <si>
    <t>Tickets &amp; Ticket Sets Available</t>
  </si>
  <si>
    <t>More to fill out on reverse…</t>
  </si>
  <si>
    <t>Please note, as per AGLC regulations:
 - Single and discounted tickets must each be a different colour. (e.g. 1 ticket for $2 blue, 3 tickets for $5 green, etc.)
 - You must make single tickets available for sale, you cannot only sell discounted tickets</t>
  </si>
  <si>
    <t>1) Ensure all required sections are filled out.</t>
  </si>
  <si>
    <t>2) Review and check all boxes to agree to adhere to United Way's raffle guidelines.</t>
  </si>
  <si>
    <t>Max Revenue</t>
  </si>
  <si>
    <t>Total Ticket Value:</t>
  </si>
  <si>
    <r>
      <rPr>
        <sz val="11"/>
        <rFont val="Calibri"/>
        <family val="2"/>
        <scheme val="minor"/>
      </rPr>
      <t xml:space="preserve">The Alberta Gaming, Liquor &amp; Cannabis Commission (AGLC) is responsible for administering and regulating the gaming industry in Alberta, including the licensing of charitable gaming activities. Only charities or religious groups are licensed. All proceeds from the licensed activity must be used for charitable or religious activities. 
</t>
    </r>
    <r>
      <rPr>
        <b/>
        <sz val="11"/>
        <rFont val="Calibri"/>
        <family val="2"/>
        <scheme val="minor"/>
      </rPr>
      <t xml:space="preserve">
</t>
    </r>
  </si>
  <si>
    <t>Licensing Information</t>
  </si>
  <si>
    <r>
      <t>AGLC Charitable Gaming Guidelines, Control Procedures , Terms &amp; Conditions can be found here:</t>
    </r>
    <r>
      <rPr>
        <u/>
        <sz val="7"/>
        <color theme="4"/>
        <rFont val="Calibri"/>
        <family val="2"/>
        <scheme val="minor"/>
      </rPr>
      <t xml:space="preserve"> https://aglc.ca/gaming/charitable-gaming</t>
    </r>
  </si>
  <si>
    <t>Questions? Call us at 780-990-1000 or email campaignsupport@myunitedway.ca</t>
  </si>
  <si>
    <r>
      <t xml:space="preserve">The Raffle License Financial Form must be submitted to United Way of the Alberta Capital Region within a maximum </t>
    </r>
    <r>
      <rPr>
        <b/>
        <sz val="11"/>
        <color rgb="FF000000"/>
        <rFont val="Calibri"/>
        <family val="2"/>
        <scheme val="minor"/>
      </rPr>
      <t>10 days following the conclusion of the event</t>
    </r>
    <r>
      <rPr>
        <sz val="11"/>
        <color rgb="FF000000"/>
        <rFont val="Calibri"/>
        <family val="2"/>
        <scheme val="minor"/>
      </rPr>
      <t>. Failure to submit these reports or to comply with the terms and conditions of the license may affect whether future licenses will be issued. 
Completed Financial Forms can be:
 - Emailed to campaignsupport@myunitedway.ca,
 - Mailed to 15132 Stony Plain Road, Edmonton, AB, T5P 3Y3</t>
    </r>
  </si>
  <si>
    <r>
      <t xml:space="preserve">3) Save and email this form to </t>
    </r>
    <r>
      <rPr>
        <u/>
        <sz val="11"/>
        <color rgb="FFFF0000"/>
        <rFont val="Calibri"/>
        <family val="2"/>
        <scheme val="minor"/>
      </rPr>
      <t>CampaignSupport@myunitedway.ca</t>
    </r>
  </si>
  <si>
    <t>RAFFLE LICENCE APPLICATION FORM</t>
  </si>
  <si>
    <t>Please list all dates and location the raffle will be held.</t>
  </si>
  <si>
    <t xml:space="preserve">Please identify the prizes to be awarded and their approximate retail value. </t>
  </si>
  <si>
    <t>Prize Description*</t>
  </si>
  <si>
    <t>*Need more space to list prizes?  Include full list of prizes &amp; values in email when you send in this form.</t>
  </si>
  <si>
    <r>
      <t xml:space="preserve">To receive your gaming licence, please complete the application, save  changes and email this form to </t>
    </r>
    <r>
      <rPr>
        <sz val="12"/>
        <color rgb="FFFF0000"/>
        <rFont val="Calibri"/>
        <family val="2"/>
        <scheme val="minor"/>
      </rPr>
      <t xml:space="preserve">campaignsupport@myunitedway.ca
</t>
    </r>
    <r>
      <rPr>
        <i/>
        <sz val="12"/>
        <color theme="1"/>
        <rFont val="Calibri"/>
        <family val="2"/>
        <scheme val="minor"/>
      </rPr>
      <t>Please allow three business days to process your request.</t>
    </r>
    <r>
      <rPr>
        <sz val="12"/>
        <color theme="1"/>
        <rFont val="Calibri"/>
        <family val="2"/>
        <scheme val="minor"/>
      </rPr>
      <t xml:space="preserve">
</t>
    </r>
  </si>
  <si>
    <t>Name of Raffle Chair:</t>
  </si>
  <si>
    <t xml:space="preserve">Raffle Chair Email:   </t>
  </si>
  <si>
    <t>Raffle Chair Phone:</t>
  </si>
  <si>
    <t>`</t>
  </si>
  <si>
    <t>10/01/2019</t>
  </si>
  <si>
    <t>Sammy Sample</t>
  </si>
  <si>
    <t>Sample Organization</t>
  </si>
  <si>
    <t>sammy.sample@email.com</t>
  </si>
  <si>
    <t>555-123-4567</t>
  </si>
  <si>
    <t>11/01/2019</t>
  </si>
  <si>
    <t>123 Main Street, Edmonton, AB, T1A 2B3</t>
  </si>
  <si>
    <t>Sample Org Office - 123 Main Street, Edmonton, AB T1A2B3</t>
  </si>
  <si>
    <t>10/15/2019</t>
  </si>
  <si>
    <t>Two night hotel stay voucher</t>
  </si>
  <si>
    <t>Round-trip tickets to Anywhere in Canada</t>
  </si>
  <si>
    <t>Purchase of ticket stubs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</si>
</sst>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44" formatCode="_-&quot;$&quot;* #,##0.00_-;\-&quot;$&quot;* #,##0.00_-;_-&quot;$&quot;* &quot;-&quot;??_-;_-@_-"/>
    <numFmt numFmtId="164" formatCode="#_)"/>
    <numFmt numFmtId="165" formatCode="[&lt;=9999999]###\-####;\(###\)\ ###\-####"/>
    <numFmt numFmtId="166" formatCode="[$-409]d\-mmm\-yyyy;@"/>
    <numFmt numFmtId="167" formatCode="[$-409]mmmm\ d\,\ yyyy;@"/>
    <numFmt numFmtId="168" formatCode="_-&quot;$&quot;* #,##0_-;\-&quot;$&quot;* #,##0_-;_-&quot;$&quot;* &quot;-&quot;??_-;_-@_-"/>
    <numFmt numFmtId="169" formatCode="[$-F800]dddd\,\ mmmm\ dd\,\ yyyy"/>
  </numFmts>
  <fonts count="46" x14ac:knownFonts="1">
    <font>
      <sz val="10"/>
      <color rgb="FF000000"/>
      <name val="Times New Roman"/>
      <charset val="204"/>
    </font>
    <font>
      <sz val="10"/>
      <color rgb="FF000000"/>
      <name val="Times New Roman"/>
      <family val="1"/>
    </font>
    <font>
      <b/>
      <sz val="11"/>
      <color theme="1"/>
      <name val="Calibri"/>
      <family val="2"/>
      <scheme val="minor"/>
    </font>
    <font>
      <sz val="11"/>
      <name val="Calibri"/>
      <family val="2"/>
      <scheme val="minor"/>
    </font>
    <font>
      <sz val="12"/>
      <name val="Calibri"/>
      <family val="2"/>
      <scheme val="minor"/>
    </font>
    <font>
      <sz val="12"/>
      <color rgb="FF000000"/>
      <name val="Calibri"/>
      <family val="2"/>
      <scheme val="minor"/>
    </font>
    <font>
      <b/>
      <sz val="12"/>
      <name val="Calibri"/>
      <family val="2"/>
      <scheme val="minor"/>
    </font>
    <font>
      <u/>
      <sz val="10"/>
      <color theme="10"/>
      <name val="Times New Roman"/>
      <family val="1"/>
    </font>
    <font>
      <b/>
      <sz val="12"/>
      <color theme="0"/>
      <name val="Calibri"/>
      <family val="2"/>
      <scheme val="minor"/>
    </font>
    <font>
      <sz val="11"/>
      <color theme="2" tint="-0.749961851863155"/>
      <name val="Calibri"/>
      <family val="2"/>
      <scheme val="minor"/>
    </font>
    <font>
      <sz val="14"/>
      <color theme="4" tint="-0.24994659260841701"/>
      <name val="Calibri"/>
      <family val="2"/>
      <scheme val="minor"/>
    </font>
    <font>
      <b/>
      <sz val="25"/>
      <color theme="0"/>
      <name val="Cambria"/>
      <family val="2"/>
      <scheme val="major"/>
    </font>
    <font>
      <sz val="11"/>
      <color theme="2" tint="-0.89996032593768116"/>
      <name val="Calibri"/>
      <family val="2"/>
      <scheme val="minor"/>
    </font>
    <font>
      <sz val="11"/>
      <color theme="5" tint="-0.24994659260841701"/>
      <name val="Calibri"/>
      <family val="2"/>
      <scheme val="minor"/>
    </font>
    <font>
      <sz val="11"/>
      <color theme="2" tint="-0.89989928891872917"/>
      <name val="Calibri"/>
      <family val="2"/>
      <scheme val="minor"/>
    </font>
    <font>
      <sz val="11"/>
      <color theme="2" tint="-0.749992370372631"/>
      <name val="Calibri"/>
      <family val="2"/>
      <scheme val="minor"/>
    </font>
    <font>
      <sz val="11"/>
      <color theme="4" tint="-0.499984740745262"/>
      <name val="Cambria"/>
      <family val="2"/>
      <scheme val="major"/>
    </font>
    <font>
      <sz val="11"/>
      <color theme="3"/>
      <name val="Calibri"/>
      <family val="2"/>
      <scheme val="minor"/>
    </font>
    <font>
      <sz val="11"/>
      <color theme="4" tint="-0.24994659260841701"/>
      <name val="Calibri"/>
      <family val="2"/>
      <scheme val="minor"/>
    </font>
    <font>
      <sz val="11"/>
      <color rgb="FF0F5766"/>
      <name val="Calibri"/>
      <family val="2"/>
    </font>
    <font>
      <b/>
      <sz val="11"/>
      <color theme="4" tint="-0.499984740745262"/>
      <name val="Calibri"/>
      <family val="2"/>
      <scheme val="minor"/>
    </font>
    <font>
      <b/>
      <sz val="20"/>
      <name val="Calibri"/>
      <family val="2"/>
      <scheme val="minor"/>
    </font>
    <font>
      <b/>
      <sz val="11"/>
      <name val="Calibri"/>
      <family val="2"/>
      <scheme val="minor"/>
    </font>
    <font>
      <sz val="11"/>
      <color rgb="FF000000"/>
      <name val="Calibri"/>
      <family val="2"/>
      <scheme val="minor"/>
    </font>
    <font>
      <sz val="8"/>
      <name val="Calibri"/>
      <family val="2"/>
      <scheme val="minor"/>
    </font>
    <font>
      <b/>
      <sz val="8"/>
      <name val="Calibri"/>
      <family val="2"/>
      <scheme val="minor"/>
    </font>
    <font>
      <i/>
      <sz val="8"/>
      <name val="Calibri"/>
      <family val="2"/>
      <scheme val="minor"/>
    </font>
    <font>
      <i/>
      <sz val="12"/>
      <name val="Calibri"/>
      <family val="2"/>
      <scheme val="minor"/>
    </font>
    <font>
      <i/>
      <sz val="11"/>
      <name val="Calibri"/>
      <family val="2"/>
      <scheme val="minor"/>
    </font>
    <font>
      <b/>
      <sz val="11"/>
      <color rgb="FF000000"/>
      <name val="Calibri"/>
      <family val="2"/>
      <scheme val="minor"/>
    </font>
    <font>
      <b/>
      <sz val="11"/>
      <color rgb="FFFF0000"/>
      <name val="Calibri"/>
      <family val="2"/>
      <scheme val="minor"/>
    </font>
    <font>
      <i/>
      <sz val="11"/>
      <color rgb="FF000000"/>
      <name val="Calibri"/>
      <family val="2"/>
      <scheme val="minor"/>
    </font>
    <font>
      <sz val="12"/>
      <color rgb="FFFF0000"/>
      <name val="Calibri"/>
      <family val="2"/>
      <scheme val="minor"/>
    </font>
    <font>
      <sz val="12"/>
      <color theme="1"/>
      <name val="Calibri"/>
      <family val="2"/>
      <scheme val="minor"/>
    </font>
    <font>
      <sz val="8"/>
      <color rgb="FF000000"/>
      <name val="Calibri"/>
      <family val="2"/>
      <scheme val="minor"/>
    </font>
    <font>
      <i/>
      <sz val="12"/>
      <color theme="1"/>
      <name val="Calibri"/>
      <family val="2"/>
      <scheme val="minor"/>
    </font>
    <font>
      <u/>
      <sz val="11"/>
      <color rgb="FFFF0000"/>
      <name val="Calibri"/>
      <family val="2"/>
      <scheme val="minor"/>
    </font>
    <font>
      <b/>
      <sz val="11"/>
      <color theme="2" tint="-0.749961851863155"/>
      <name val="Calibri"/>
      <family val="2"/>
      <scheme val="minor"/>
    </font>
    <font>
      <b/>
      <i/>
      <sz val="11"/>
      <color rgb="FF000000"/>
      <name val="Calibri"/>
      <family val="2"/>
      <scheme val="minor"/>
    </font>
    <font>
      <b/>
      <sz val="9"/>
      <color rgb="FFFF0000"/>
      <name val="Calibri"/>
      <family val="2"/>
      <scheme val="minor"/>
    </font>
    <font>
      <sz val="7"/>
      <name val="Calibri"/>
      <family val="2"/>
      <scheme val="minor"/>
    </font>
    <font>
      <u/>
      <sz val="7"/>
      <color theme="4"/>
      <name val="Calibri"/>
      <family val="2"/>
      <scheme val="minor"/>
    </font>
    <font>
      <sz val="10"/>
      <color rgb="FF000000"/>
      <name val="Calibri"/>
      <family val="2"/>
      <scheme val="minor"/>
    </font>
    <font>
      <i/>
      <sz val="9"/>
      <color rgb="FF000000"/>
      <name val="Calibri"/>
      <family val="2"/>
      <scheme val="minor"/>
    </font>
    <font>
      <sz val="9"/>
      <color rgb="FF000000"/>
      <name val="Calibri"/>
      <family val="2"/>
      <scheme val="minor"/>
    </font>
    <font>
      <i/>
      <sz val="9"/>
      <color theme="0" tint="-0.34998626667073579"/>
      <name val="Calibri"/>
      <family val="2"/>
      <scheme val="minor"/>
    </font>
  </fonts>
  <fills count="10">
    <fill>
      <patternFill patternType="none"/>
    </fill>
    <fill>
      <patternFill patternType="gray125"/>
    </fill>
    <fill>
      <patternFill patternType="solid">
        <fgColor theme="4" tint="0.79998168889431442"/>
        <bgColor indexed="65"/>
      </patternFill>
    </fill>
    <fill>
      <patternFill patternType="solid">
        <fgColor theme="4" tint="0.39997558519241921"/>
        <bgColor indexed="65"/>
      </patternFill>
    </fill>
    <fill>
      <patternFill patternType="solid">
        <fgColor theme="4" tint="-0.24994659260841701"/>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23">
    <border>
      <left/>
      <right/>
      <top/>
      <bottom/>
      <diagonal/>
    </border>
    <border>
      <left style="thin">
        <color theme="4"/>
      </left>
      <right style="thin">
        <color theme="4"/>
      </right>
      <top style="thin">
        <color theme="4"/>
      </top>
      <bottom style="thin">
        <color theme="4"/>
      </bottom>
      <diagonal/>
    </border>
    <border>
      <left/>
      <right/>
      <top/>
      <bottom style="thick">
        <color theme="4" tint="0.59996337778862885"/>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double">
        <color indexed="64"/>
      </bottom>
      <diagonal/>
    </border>
    <border>
      <left style="thin">
        <color indexed="64"/>
      </left>
      <right style="thin">
        <color indexed="64"/>
      </right>
      <top/>
      <bottom style="thin">
        <color indexed="64"/>
      </bottom>
      <diagonal/>
    </border>
    <border>
      <left/>
      <right/>
      <top style="double">
        <color indexed="64"/>
      </top>
      <bottom/>
      <diagonal/>
    </border>
    <border>
      <left/>
      <right style="thin">
        <color indexed="64"/>
      </right>
      <top/>
      <bottom style="thin">
        <color indexed="64"/>
      </bottom>
      <diagonal/>
    </border>
    <border>
      <left/>
      <right/>
      <top style="medium">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s>
  <cellStyleXfs count="25">
    <xf numFmtId="0" fontId="0" fillId="0" borderId="0"/>
    <xf numFmtId="44" fontId="1" fillId="0" borderId="0" applyFont="0" applyFill="0" applyBorder="0" applyAlignment="0" applyProtection="0"/>
    <xf numFmtId="0" fontId="7" fillId="0" borderId="0" applyNumberFormat="0" applyFill="0" applyBorder="0" applyAlignment="0" applyProtection="0"/>
    <xf numFmtId="0" fontId="9" fillId="0" borderId="0" applyFill="0" applyBorder="0">
      <alignment horizontal="left" vertical="center" wrapText="1" indent="1"/>
    </xf>
    <xf numFmtId="0" fontId="12" fillId="0" borderId="0" applyNumberFormat="0" applyFill="0" applyBorder="0" applyAlignment="0" applyProtection="0"/>
    <xf numFmtId="0" fontId="16" fillId="0" borderId="0" applyNumberFormat="0" applyFill="0" applyBorder="0" applyProtection="0">
      <alignment vertical="center"/>
    </xf>
    <xf numFmtId="0" fontId="10" fillId="0" borderId="0" applyNumberFormat="0" applyFill="0" applyBorder="0" applyProtection="0">
      <alignment horizontal="left" vertical="center" indent="1"/>
    </xf>
    <xf numFmtId="10" fontId="17" fillId="0" borderId="0" applyFill="0" applyBorder="0" applyProtection="0">
      <alignment horizontal="right" vertical="center"/>
    </xf>
    <xf numFmtId="0" fontId="12" fillId="0" borderId="0" applyNumberFormat="0" applyFill="0" applyBorder="0" applyAlignment="0" applyProtection="0">
      <alignment vertical="top" wrapText="1"/>
    </xf>
    <xf numFmtId="0" fontId="11" fillId="4" borderId="2" applyProtection="0">
      <alignment vertical="center"/>
    </xf>
    <xf numFmtId="0" fontId="12" fillId="3" borderId="0" applyNumberFormat="0" applyBorder="0" applyProtection="0">
      <alignment vertical="center" wrapText="1"/>
    </xf>
    <xf numFmtId="0" fontId="3" fillId="0" borderId="1" applyFill="0" applyProtection="0">
      <alignment horizontal="right" vertical="center" indent="1"/>
    </xf>
    <xf numFmtId="0" fontId="13" fillId="0" borderId="0" applyNumberFormat="0" applyFill="0" applyBorder="0" applyAlignment="0" applyProtection="0"/>
    <xf numFmtId="0" fontId="14" fillId="0" borderId="0" applyNumberFormat="0" applyFill="0" applyBorder="0" applyAlignment="0" applyProtection="0"/>
    <xf numFmtId="0" fontId="2" fillId="0" borderId="1" applyNumberFormat="0" applyAlignment="0" applyProtection="0"/>
    <xf numFmtId="0" fontId="12" fillId="5" borderId="0" applyBorder="0" applyProtection="0">
      <alignment horizontal="left" indent="1"/>
    </xf>
    <xf numFmtId="44" fontId="9" fillId="0" borderId="0" applyFont="0" applyFill="0" applyBorder="0" applyProtection="0">
      <alignment horizontal="right" vertical="center"/>
    </xf>
    <xf numFmtId="44" fontId="17" fillId="0" borderId="0" applyFill="0" applyBorder="0" applyProtection="0">
      <alignment horizontal="right" vertical="center"/>
    </xf>
    <xf numFmtId="0" fontId="18" fillId="2" borderId="0" applyNumberFormat="0" applyBorder="0" applyProtection="0">
      <alignment horizontal="left" vertical="top" wrapText="1" indent="1"/>
    </xf>
    <xf numFmtId="165" fontId="12" fillId="0" borderId="0" applyFont="0" applyFill="0" applyBorder="0" applyAlignment="0">
      <alignment vertical="center"/>
    </xf>
    <xf numFmtId="164" fontId="9" fillId="0" borderId="0" applyFont="0" applyFill="0" applyBorder="0">
      <alignment horizontal="right" vertical="center"/>
    </xf>
    <xf numFmtId="14" fontId="15" fillId="0" borderId="0" applyFont="0" applyFill="0" applyBorder="0" applyAlignment="0" applyProtection="0">
      <alignment horizontal="left" wrapText="1"/>
    </xf>
    <xf numFmtId="44" fontId="9" fillId="0" borderId="0" applyFont="0" applyFill="0" applyBorder="0" applyProtection="0">
      <alignment horizontal="right" vertical="center"/>
    </xf>
    <xf numFmtId="44" fontId="9" fillId="0" borderId="0" applyFont="0" applyFill="0" applyBorder="0" applyProtection="0">
      <alignment horizontal="right" vertical="center"/>
    </xf>
    <xf numFmtId="44" fontId="9" fillId="0" borderId="0" applyFont="0" applyFill="0" applyBorder="0" applyProtection="0">
      <alignment horizontal="right" vertical="center"/>
    </xf>
  </cellStyleXfs>
  <cellXfs count="185">
    <xf numFmtId="0" fontId="0" fillId="0" borderId="0" xfId="0" applyFill="1" applyBorder="1" applyAlignment="1">
      <alignment horizontal="left" vertical="top"/>
    </xf>
    <xf numFmtId="0" fontId="21" fillId="6" borderId="0" xfId="0" applyFont="1" applyFill="1" applyBorder="1" applyAlignment="1" applyProtection="1">
      <alignment vertical="top"/>
    </xf>
    <xf numFmtId="0" fontId="5" fillId="0" borderId="0" xfId="0" applyFont="1" applyFill="1" applyBorder="1" applyAlignment="1" applyProtection="1">
      <alignment horizontal="left" vertical="top"/>
    </xf>
    <xf numFmtId="0" fontId="4" fillId="0" borderId="0" xfId="0" applyFont="1" applyFill="1" applyBorder="1" applyAlignment="1" applyProtection="1">
      <alignment horizontal="left" vertical="top"/>
    </xf>
    <xf numFmtId="0" fontId="5" fillId="6" borderId="0" xfId="0" applyFont="1" applyFill="1" applyBorder="1" applyAlignment="1" applyProtection="1">
      <alignment horizontal="left" vertical="top"/>
    </xf>
    <xf numFmtId="0" fontId="6" fillId="6" borderId="0" xfId="0" applyFont="1" applyFill="1" applyBorder="1" applyAlignment="1" applyProtection="1">
      <alignment vertical="top"/>
    </xf>
    <xf numFmtId="0" fontId="8" fillId="6" borderId="0" xfId="0" applyFont="1" applyFill="1" applyBorder="1" applyAlignment="1" applyProtection="1">
      <alignment vertical="top"/>
    </xf>
    <xf numFmtId="0" fontId="23" fillId="0" borderId="0" xfId="0" applyFont="1" applyFill="1" applyBorder="1" applyAlignment="1" applyProtection="1">
      <alignment horizontal="left" vertical="top"/>
    </xf>
    <xf numFmtId="0" fontId="23" fillId="0" borderId="0" xfId="0" applyFont="1" applyFill="1" applyBorder="1" applyAlignment="1" applyProtection="1">
      <alignment horizontal="center" vertical="top"/>
    </xf>
    <xf numFmtId="0" fontId="23" fillId="6" borderId="0" xfId="0" applyFont="1" applyFill="1" applyBorder="1" applyAlignment="1" applyProtection="1">
      <alignment horizontal="left" vertical="top"/>
    </xf>
    <xf numFmtId="0" fontId="4" fillId="6" borderId="0" xfId="0" applyFont="1" applyFill="1" applyBorder="1" applyAlignment="1" applyProtection="1">
      <alignment horizontal="left" vertical="top"/>
    </xf>
    <xf numFmtId="0" fontId="6" fillId="6" borderId="14" xfId="5" applyFont="1" applyFill="1" applyBorder="1" applyProtection="1">
      <alignment vertical="center"/>
    </xf>
    <xf numFmtId="0" fontId="23" fillId="6" borderId="0" xfId="0" applyFont="1" applyFill="1" applyBorder="1" applyAlignment="1" applyProtection="1">
      <alignment horizontal="right" vertical="top"/>
    </xf>
    <xf numFmtId="0" fontId="22" fillId="6" borderId="10" xfId="5" applyFont="1" applyFill="1" applyBorder="1" applyAlignment="1" applyProtection="1">
      <alignment horizontal="right" vertical="center" wrapText="1"/>
    </xf>
    <xf numFmtId="0" fontId="23" fillId="0" borderId="0" xfId="0" applyFont="1" applyFill="1" applyBorder="1" applyAlignment="1" applyProtection="1">
      <alignment horizontal="right" vertical="top"/>
    </xf>
    <xf numFmtId="0" fontId="22" fillId="6" borderId="7" xfId="5" applyFont="1" applyFill="1" applyBorder="1" applyAlignment="1" applyProtection="1">
      <alignment horizontal="right" vertical="center" wrapText="1"/>
    </xf>
    <xf numFmtId="0" fontId="22" fillId="6" borderId="9" xfId="5" applyFont="1" applyFill="1" applyBorder="1" applyAlignment="1" applyProtection="1">
      <alignment horizontal="right" vertical="center" wrapText="1"/>
    </xf>
    <xf numFmtId="0" fontId="22" fillId="6" borderId="0" xfId="5" applyFont="1" applyFill="1" applyBorder="1" applyAlignment="1" applyProtection="1">
      <alignment horizontal="right" vertical="center" wrapText="1"/>
    </xf>
    <xf numFmtId="166" fontId="3" fillId="6" borderId="0" xfId="3" applyNumberFormat="1" applyFont="1" applyFill="1" applyBorder="1" applyAlignment="1" applyProtection="1">
      <alignment horizontal="center" vertical="center" wrapText="1"/>
    </xf>
    <xf numFmtId="0" fontId="3" fillId="6" borderId="0" xfId="0" applyFont="1" applyFill="1" applyBorder="1" applyAlignment="1" applyProtection="1">
      <alignment horizontal="center" vertical="top" wrapText="1"/>
    </xf>
    <xf numFmtId="0" fontId="3" fillId="6" borderId="0" xfId="0" applyFont="1" applyFill="1" applyBorder="1" applyAlignment="1" applyProtection="1">
      <alignment horizontal="left" vertical="top"/>
    </xf>
    <xf numFmtId="0" fontId="22" fillId="6" borderId="14" xfId="5" applyFont="1" applyFill="1" applyBorder="1" applyProtection="1">
      <alignment vertical="center"/>
    </xf>
    <xf numFmtId="0" fontId="3" fillId="0" borderId="0" xfId="0" applyFont="1" applyFill="1" applyBorder="1" applyAlignment="1" applyProtection="1">
      <alignment horizontal="left" vertical="top"/>
    </xf>
    <xf numFmtId="0" fontId="22" fillId="6" borderId="0" xfId="5" applyFont="1" applyFill="1" applyBorder="1" applyAlignment="1" applyProtection="1">
      <alignment horizontal="center" vertical="center"/>
    </xf>
    <xf numFmtId="0" fontId="22" fillId="6" borderId="0" xfId="3" applyFont="1" applyFill="1" applyBorder="1" applyAlignment="1" applyProtection="1">
      <alignment horizontal="center" vertical="center" wrapText="1"/>
      <protection locked="0"/>
    </xf>
    <xf numFmtId="0" fontId="22" fillId="6" borderId="0" xfId="5" applyFont="1" applyFill="1" applyBorder="1" applyProtection="1">
      <alignment vertical="center"/>
    </xf>
    <xf numFmtId="0" fontId="22" fillId="6" borderId="0" xfId="3" applyFont="1" applyFill="1" applyBorder="1" applyProtection="1">
      <alignment horizontal="left" vertical="center" wrapText="1" indent="1"/>
    </xf>
    <xf numFmtId="0" fontId="22" fillId="6" borderId="0" xfId="3" applyFont="1" applyFill="1" applyBorder="1" applyAlignment="1" applyProtection="1">
      <alignment horizontal="right" vertical="center" wrapText="1"/>
    </xf>
    <xf numFmtId="0" fontId="20" fillId="6" borderId="0" xfId="5" applyFont="1" applyFill="1" applyBorder="1" applyProtection="1">
      <alignment vertical="center"/>
    </xf>
    <xf numFmtId="0" fontId="37" fillId="6" borderId="0" xfId="0" applyFont="1" applyFill="1" applyBorder="1" applyAlignment="1" applyProtection="1">
      <alignment horizontal="left" vertical="center" wrapText="1" indent="1"/>
    </xf>
    <xf numFmtId="0" fontId="37" fillId="6" borderId="0" xfId="3" applyFont="1" applyFill="1" applyBorder="1" applyProtection="1">
      <alignment horizontal="left" vertical="center" wrapText="1" indent="1"/>
    </xf>
    <xf numFmtId="0" fontId="30" fillId="6" borderId="0" xfId="3" applyFont="1" applyFill="1" applyBorder="1" applyAlignment="1" applyProtection="1">
      <alignment horizontal="right" vertical="center" wrapText="1"/>
    </xf>
    <xf numFmtId="166" fontId="9" fillId="6" borderId="0" xfId="3" applyNumberFormat="1" applyFont="1" applyFill="1" applyBorder="1" applyProtection="1">
      <alignment horizontal="left" vertical="center" wrapText="1" indent="1"/>
    </xf>
    <xf numFmtId="0" fontId="9" fillId="6" borderId="0" xfId="3" applyFont="1" applyFill="1" applyBorder="1" applyProtection="1">
      <alignment horizontal="left" vertical="center" wrapText="1" indent="1"/>
    </xf>
    <xf numFmtId="0" fontId="23" fillId="6" borderId="0" xfId="0" applyFont="1" applyFill="1" applyBorder="1" applyAlignment="1" applyProtection="1">
      <alignment horizontal="center" vertical="top"/>
    </xf>
    <xf numFmtId="0" fontId="29" fillId="6" borderId="18" xfId="0" applyFont="1" applyFill="1" applyBorder="1" applyAlignment="1" applyProtection="1">
      <alignment horizontal="center" vertical="center"/>
    </xf>
    <xf numFmtId="0" fontId="29" fillId="6" borderId="18" xfId="0" applyFont="1" applyFill="1" applyBorder="1" applyAlignment="1" applyProtection="1">
      <alignment horizontal="center" vertical="center" wrapText="1"/>
    </xf>
    <xf numFmtId="0" fontId="23" fillId="6" borderId="10" xfId="0" applyFont="1" applyFill="1" applyBorder="1" applyAlignment="1" applyProtection="1">
      <alignment horizontal="center" vertical="center"/>
    </xf>
    <xf numFmtId="0" fontId="23" fillId="7" borderId="10" xfId="0" applyFont="1" applyFill="1" applyBorder="1" applyAlignment="1" applyProtection="1">
      <alignment horizontal="center" vertical="center" wrapText="1"/>
      <protection locked="0"/>
    </xf>
    <xf numFmtId="0" fontId="23" fillId="6" borderId="5" xfId="0" applyFont="1" applyFill="1" applyBorder="1" applyAlignment="1" applyProtection="1">
      <alignment horizontal="center" vertical="center" wrapText="1"/>
    </xf>
    <xf numFmtId="0" fontId="23" fillId="6" borderId="5" xfId="0" applyFont="1" applyFill="1" applyBorder="1" applyAlignment="1" applyProtection="1">
      <alignment horizontal="center" vertical="center"/>
    </xf>
    <xf numFmtId="6" fontId="23" fillId="6" borderId="11" xfId="0" applyNumberFormat="1" applyFont="1" applyFill="1" applyBorder="1" applyAlignment="1" applyProtection="1">
      <alignment horizontal="center" vertical="center"/>
    </xf>
    <xf numFmtId="0" fontId="23" fillId="6" borderId="7" xfId="0" applyFont="1" applyFill="1" applyBorder="1" applyAlignment="1" applyProtection="1">
      <alignment horizontal="center" vertical="center"/>
    </xf>
    <xf numFmtId="0" fontId="23" fillId="7" borderId="7" xfId="0" applyFont="1" applyFill="1" applyBorder="1" applyAlignment="1" applyProtection="1">
      <alignment horizontal="center" vertical="center"/>
      <protection locked="0"/>
    </xf>
    <xf numFmtId="0" fontId="23" fillId="6" borderId="4" xfId="0" applyFont="1" applyFill="1" applyBorder="1" applyAlignment="1" applyProtection="1">
      <alignment horizontal="center" vertical="center"/>
    </xf>
    <xf numFmtId="0" fontId="23" fillId="7" borderId="4" xfId="0" applyFont="1" applyFill="1" applyBorder="1" applyAlignment="1" applyProtection="1">
      <alignment horizontal="center" vertical="center"/>
      <protection locked="0"/>
    </xf>
    <xf numFmtId="6" fontId="23" fillId="6" borderId="6" xfId="0" applyNumberFormat="1" applyFont="1" applyFill="1" applyBorder="1" applyAlignment="1" applyProtection="1">
      <alignment horizontal="center" vertical="center"/>
    </xf>
    <xf numFmtId="0" fontId="23" fillId="6" borderId="9" xfId="0" applyFont="1" applyFill="1" applyBorder="1" applyAlignment="1" applyProtection="1">
      <alignment horizontal="center" vertical="center"/>
    </xf>
    <xf numFmtId="0" fontId="23" fillId="7" borderId="9" xfId="0" applyFont="1" applyFill="1" applyBorder="1" applyAlignment="1" applyProtection="1">
      <alignment horizontal="center" vertical="center"/>
      <protection locked="0"/>
    </xf>
    <xf numFmtId="0" fontId="23" fillId="6" borderId="3" xfId="0" applyFont="1" applyFill="1" applyBorder="1" applyAlignment="1" applyProtection="1">
      <alignment horizontal="center" vertical="center"/>
    </xf>
    <xf numFmtId="0" fontId="23" fillId="7" borderId="3" xfId="0" applyFont="1" applyFill="1" applyBorder="1" applyAlignment="1" applyProtection="1">
      <alignment horizontal="center" vertical="center"/>
      <protection locked="0"/>
    </xf>
    <xf numFmtId="6" fontId="23" fillId="6" borderId="15" xfId="0" applyNumberFormat="1" applyFont="1" applyFill="1" applyBorder="1" applyAlignment="1" applyProtection="1">
      <alignment horizontal="center" vertical="center"/>
    </xf>
    <xf numFmtId="0" fontId="29" fillId="6" borderId="0" xfId="0" applyFont="1" applyFill="1" applyBorder="1" applyAlignment="1" applyProtection="1">
      <alignment horizontal="left" vertical="center"/>
    </xf>
    <xf numFmtId="0" fontId="23" fillId="6" borderId="0" xfId="0" applyFont="1" applyFill="1" applyBorder="1" applyAlignment="1" applyProtection="1">
      <alignment horizontal="left"/>
    </xf>
    <xf numFmtId="0" fontId="23" fillId="6" borderId="0" xfId="0" applyFont="1" applyFill="1" applyBorder="1" applyAlignment="1" applyProtection="1">
      <alignment horizontal="right" vertical="center"/>
    </xf>
    <xf numFmtId="0" fontId="38" fillId="9" borderId="10" xfId="0" applyFont="1" applyFill="1" applyBorder="1" applyAlignment="1" applyProtection="1">
      <alignment horizontal="center" vertical="center"/>
    </xf>
    <xf numFmtId="0" fontId="38" fillId="9" borderId="5" xfId="0" applyFont="1" applyFill="1" applyBorder="1" applyAlignment="1" applyProtection="1">
      <alignment horizontal="center" vertical="center" wrapText="1"/>
    </xf>
    <xf numFmtId="0" fontId="38" fillId="9" borderId="5" xfId="0" applyFont="1" applyFill="1" applyBorder="1" applyAlignment="1" applyProtection="1">
      <alignment horizontal="center" vertical="center"/>
    </xf>
    <xf numFmtId="0" fontId="31" fillId="9" borderId="10" xfId="0" applyFont="1" applyFill="1" applyBorder="1" applyAlignment="1" applyProtection="1">
      <alignment horizontal="center" vertical="center"/>
    </xf>
    <xf numFmtId="0" fontId="31" fillId="8" borderId="10" xfId="0" applyFont="1" applyFill="1" applyBorder="1" applyAlignment="1" applyProtection="1">
      <alignment horizontal="center" vertical="center"/>
    </xf>
    <xf numFmtId="0" fontId="31" fillId="8" borderId="10" xfId="0" applyFont="1" applyFill="1" applyBorder="1" applyAlignment="1" applyProtection="1">
      <alignment horizontal="center" vertical="center" wrapText="1"/>
    </xf>
    <xf numFmtId="0" fontId="31" fillId="9" borderId="5" xfId="0" applyFont="1" applyFill="1" applyBorder="1" applyAlignment="1" applyProtection="1">
      <alignment horizontal="center" vertical="center" wrapText="1"/>
    </xf>
    <xf numFmtId="0" fontId="31" fillId="9" borderId="5" xfId="0" applyFont="1" applyFill="1" applyBorder="1" applyAlignment="1" applyProtection="1">
      <alignment horizontal="center" vertical="center"/>
    </xf>
    <xf numFmtId="6" fontId="31" fillId="8" borderId="13" xfId="0" applyNumberFormat="1" applyFont="1" applyFill="1" applyBorder="1" applyAlignment="1" applyProtection="1">
      <alignment horizontal="center" vertical="center"/>
    </xf>
    <xf numFmtId="6" fontId="31" fillId="9" borderId="11" xfId="0" applyNumberFormat="1" applyFont="1" applyFill="1" applyBorder="1" applyAlignment="1" applyProtection="1">
      <alignment horizontal="center" vertical="center"/>
    </xf>
    <xf numFmtId="0" fontId="31" fillId="9" borderId="7" xfId="0" applyFont="1" applyFill="1" applyBorder="1" applyAlignment="1" applyProtection="1">
      <alignment horizontal="center" vertical="center"/>
    </xf>
    <xf numFmtId="0" fontId="31" fillId="8" borderId="7" xfId="0" applyFont="1" applyFill="1" applyBorder="1" applyAlignment="1" applyProtection="1">
      <alignment horizontal="center" vertical="center"/>
    </xf>
    <xf numFmtId="0" fontId="31" fillId="9" borderId="4" xfId="0" applyFont="1" applyFill="1" applyBorder="1" applyAlignment="1" applyProtection="1">
      <alignment horizontal="center" vertical="center"/>
    </xf>
    <xf numFmtId="0" fontId="31" fillId="8" borderId="4" xfId="0" applyFont="1" applyFill="1" applyBorder="1" applyAlignment="1" applyProtection="1">
      <alignment horizontal="center" vertical="center"/>
    </xf>
    <xf numFmtId="6" fontId="31" fillId="8" borderId="8" xfId="0" applyNumberFormat="1" applyFont="1" applyFill="1" applyBorder="1" applyAlignment="1" applyProtection="1">
      <alignment horizontal="center" vertical="center"/>
    </xf>
    <xf numFmtId="6" fontId="31" fillId="9" borderId="6" xfId="0" applyNumberFormat="1" applyFont="1" applyFill="1" applyBorder="1" applyAlignment="1" applyProtection="1">
      <alignment horizontal="center" vertical="center"/>
    </xf>
    <xf numFmtId="0" fontId="31" fillId="9" borderId="9" xfId="0" applyFont="1" applyFill="1" applyBorder="1" applyAlignment="1" applyProtection="1">
      <alignment horizontal="center" vertical="center"/>
    </xf>
    <xf numFmtId="0" fontId="31" fillId="8" borderId="9" xfId="0" applyFont="1" applyFill="1" applyBorder="1" applyAlignment="1" applyProtection="1">
      <alignment horizontal="center" vertical="center"/>
    </xf>
    <xf numFmtId="0" fontId="31" fillId="9" borderId="3" xfId="0" applyFont="1" applyFill="1" applyBorder="1" applyAlignment="1" applyProtection="1">
      <alignment horizontal="center" vertical="center"/>
    </xf>
    <xf numFmtId="0" fontId="31" fillId="8" borderId="3" xfId="0" applyFont="1" applyFill="1" applyBorder="1" applyAlignment="1" applyProtection="1">
      <alignment horizontal="center" vertical="center"/>
    </xf>
    <xf numFmtId="6" fontId="31" fillId="8" borderId="17" xfId="0" applyNumberFormat="1" applyFont="1" applyFill="1" applyBorder="1" applyAlignment="1" applyProtection="1">
      <alignment horizontal="center" vertical="center"/>
    </xf>
    <xf numFmtId="6" fontId="31" fillId="9" borderId="15" xfId="0" applyNumberFormat="1" applyFont="1" applyFill="1" applyBorder="1" applyAlignment="1" applyProtection="1">
      <alignment horizontal="center" vertical="center"/>
    </xf>
    <xf numFmtId="0" fontId="31" fillId="6" borderId="0" xfId="0" applyFont="1" applyFill="1" applyBorder="1" applyAlignment="1" applyProtection="1">
      <alignment horizontal="left"/>
    </xf>
    <xf numFmtId="0" fontId="31" fillId="6" borderId="0" xfId="0" applyFont="1" applyFill="1" applyBorder="1" applyAlignment="1" applyProtection="1">
      <alignment horizontal="right" vertical="center"/>
    </xf>
    <xf numFmtId="6" fontId="31" fillId="6" borderId="15" xfId="0" applyNumberFormat="1" applyFont="1" applyFill="1" applyBorder="1" applyAlignment="1" applyProtection="1">
      <alignment horizontal="center" vertical="center"/>
    </xf>
    <xf numFmtId="0" fontId="28" fillId="6" borderId="14" xfId="0" applyFont="1" applyFill="1" applyBorder="1" applyAlignment="1" applyProtection="1">
      <alignment vertical="top"/>
    </xf>
    <xf numFmtId="0" fontId="29" fillId="6" borderId="19" xfId="0" applyFont="1" applyFill="1" applyBorder="1" applyAlignment="1" applyProtection="1">
      <alignment horizontal="left" vertical="top"/>
    </xf>
    <xf numFmtId="0" fontId="23" fillId="6" borderId="21" xfId="0" applyFont="1" applyFill="1" applyBorder="1" applyAlignment="1" applyProtection="1">
      <alignment horizontal="left" vertical="top"/>
    </xf>
    <xf numFmtId="0" fontId="29" fillId="6" borderId="6" xfId="0" applyFont="1" applyFill="1" applyBorder="1" applyAlignment="1" applyProtection="1">
      <alignment vertical="top"/>
    </xf>
    <xf numFmtId="0" fontId="29" fillId="6" borderId="14" xfId="0" applyFont="1" applyFill="1" applyBorder="1" applyAlignment="1" applyProtection="1">
      <alignment horizontal="left" vertical="top"/>
    </xf>
    <xf numFmtId="0" fontId="23" fillId="6" borderId="14" xfId="0" applyFont="1" applyFill="1" applyBorder="1" applyAlignment="1" applyProtection="1">
      <alignment horizontal="left" vertical="top"/>
    </xf>
    <xf numFmtId="0" fontId="29" fillId="6" borderId="0" xfId="0" applyFont="1" applyFill="1" applyBorder="1" applyAlignment="1" applyProtection="1">
      <alignment horizontal="left" vertical="top"/>
    </xf>
    <xf numFmtId="0" fontId="29" fillId="6" borderId="0" xfId="0" applyFont="1" applyFill="1" applyBorder="1" applyAlignment="1" applyProtection="1">
      <alignment horizontal="left" vertical="top" wrapText="1"/>
    </xf>
    <xf numFmtId="0" fontId="3" fillId="6" borderId="0" xfId="2" applyFont="1" applyFill="1" applyBorder="1" applyAlignment="1" applyProtection="1">
      <alignment horizontal="right" vertical="top"/>
    </xf>
    <xf numFmtId="0" fontId="34" fillId="6" borderId="0" xfId="0" applyFont="1" applyFill="1" applyBorder="1" applyAlignment="1" applyProtection="1">
      <alignment horizontal="left" vertical="top"/>
    </xf>
    <xf numFmtId="0" fontId="34" fillId="0" borderId="0" xfId="0" applyFont="1" applyFill="1" applyBorder="1" applyAlignment="1" applyProtection="1">
      <alignment horizontal="left" vertical="top"/>
    </xf>
    <xf numFmtId="0" fontId="23" fillId="7" borderId="11" xfId="0" applyFont="1" applyFill="1" applyBorder="1" applyAlignment="1" applyProtection="1">
      <alignment horizontal="center" vertical="center"/>
      <protection locked="0"/>
    </xf>
    <xf numFmtId="0" fontId="23" fillId="7" borderId="6" xfId="0" applyFont="1" applyFill="1" applyBorder="1" applyAlignment="1" applyProtection="1">
      <alignment horizontal="center" vertical="center"/>
      <protection locked="0"/>
    </xf>
    <xf numFmtId="0" fontId="23" fillId="7" borderId="15" xfId="0" applyFont="1" applyFill="1" applyBorder="1" applyAlignment="1" applyProtection="1">
      <alignment horizontal="center" vertical="center"/>
      <protection locked="0"/>
    </xf>
    <xf numFmtId="0" fontId="38" fillId="9" borderId="13" xfId="0" applyFont="1" applyFill="1" applyBorder="1" applyAlignment="1" applyProtection="1">
      <alignment horizontal="center" vertical="center" wrapText="1"/>
    </xf>
    <xf numFmtId="0" fontId="23" fillId="6" borderId="0" xfId="0" applyFont="1" applyFill="1" applyBorder="1" applyAlignment="1" applyProtection="1">
      <alignment horizontal="left" vertical="top" wrapText="1"/>
    </xf>
    <xf numFmtId="0" fontId="42" fillId="6" borderId="0" xfId="0" applyFont="1" applyFill="1" applyBorder="1" applyAlignment="1" applyProtection="1">
      <alignment horizontal="left" vertical="top"/>
    </xf>
    <xf numFmtId="0" fontId="42" fillId="0" borderId="0" xfId="0" applyFont="1" applyFill="1" applyBorder="1" applyAlignment="1" applyProtection="1">
      <alignment horizontal="left" vertical="top"/>
    </xf>
    <xf numFmtId="0" fontId="23" fillId="6" borderId="0" xfId="0" applyFont="1" applyFill="1" applyBorder="1" applyAlignment="1" applyProtection="1">
      <alignment horizontal="left" vertical="top"/>
    </xf>
    <xf numFmtId="0" fontId="23" fillId="0" borderId="0" xfId="0" applyFont="1" applyFill="1" applyBorder="1" applyAlignment="1" applyProtection="1">
      <alignment horizontal="left" vertical="top" wrapText="1"/>
    </xf>
    <xf numFmtId="0" fontId="45" fillId="6" borderId="0" xfId="0" applyFont="1" applyFill="1" applyBorder="1" applyAlignment="1" applyProtection="1">
      <alignment horizontal="right"/>
    </xf>
    <xf numFmtId="0" fontId="44" fillId="6" borderId="0" xfId="0" applyFont="1" applyFill="1" applyBorder="1" applyAlignment="1" applyProtection="1">
      <alignment horizontal="left" wrapText="1"/>
    </xf>
    <xf numFmtId="0" fontId="28" fillId="6" borderId="14" xfId="0" applyFont="1" applyFill="1" applyBorder="1" applyAlignment="1" applyProtection="1"/>
    <xf numFmtId="0" fontId="23" fillId="0" borderId="0" xfId="0" applyFont="1" applyFill="1" applyBorder="1" applyAlignment="1" applyProtection="1">
      <alignment horizontal="left"/>
    </xf>
    <xf numFmtId="0" fontId="22" fillId="6" borderId="10" xfId="5" applyFont="1" applyFill="1" applyBorder="1" applyAlignment="1" applyProtection="1">
      <alignment horizontal="right" vertical="center" wrapText="1"/>
    </xf>
    <xf numFmtId="0" fontId="22" fillId="6" borderId="9" xfId="5" applyFont="1" applyFill="1" applyBorder="1" applyAlignment="1" applyProtection="1">
      <alignment horizontal="right" vertical="center" wrapText="1"/>
    </xf>
    <xf numFmtId="0" fontId="29" fillId="6" borderId="18" xfId="0" applyFont="1" applyFill="1" applyBorder="1" applyAlignment="1" applyProtection="1">
      <alignment horizontal="center" vertical="center" wrapText="1"/>
    </xf>
    <xf numFmtId="0" fontId="23" fillId="6" borderId="0" xfId="0" applyFont="1" applyFill="1" applyBorder="1" applyAlignment="1" applyProtection="1">
      <alignment horizontal="left" vertical="top" wrapText="1"/>
    </xf>
    <xf numFmtId="0" fontId="23" fillId="6" borderId="5" xfId="0" applyFont="1" applyFill="1" applyBorder="1" applyAlignment="1" applyProtection="1">
      <alignment horizontal="center" vertical="center" wrapText="1"/>
    </xf>
    <xf numFmtId="0" fontId="44" fillId="6" borderId="0" xfId="0" applyFont="1" applyFill="1" applyBorder="1" applyAlignment="1" applyProtection="1">
      <alignment horizontal="left" wrapText="1"/>
    </xf>
    <xf numFmtId="0" fontId="31" fillId="9" borderId="5" xfId="0" applyFont="1" applyFill="1" applyBorder="1" applyAlignment="1" applyProtection="1">
      <alignment horizontal="center" vertical="center" wrapText="1"/>
    </xf>
    <xf numFmtId="0" fontId="29" fillId="6" borderId="19" xfId="0" applyFont="1" applyFill="1" applyBorder="1" applyAlignment="1" applyProtection="1">
      <alignment horizontal="left" vertical="top"/>
    </xf>
    <xf numFmtId="0" fontId="23" fillId="6" borderId="0" xfId="0" applyFont="1" applyFill="1" applyBorder="1" applyAlignment="1" applyProtection="1">
      <alignment horizontal="left" vertical="top"/>
    </xf>
    <xf numFmtId="0" fontId="38" fillId="9" borderId="5" xfId="0" applyFont="1" applyFill="1" applyBorder="1" applyAlignment="1" applyProtection="1">
      <alignment horizontal="center" vertical="center" wrapText="1"/>
    </xf>
    <xf numFmtId="168" fontId="31" fillId="7" borderId="13" xfId="1" applyNumberFormat="1" applyFont="1" applyFill="1" applyBorder="1" applyAlignment="1" applyProtection="1">
      <alignment horizontal="center" vertical="center"/>
      <protection locked="0"/>
    </xf>
    <xf numFmtId="0" fontId="22" fillId="7" borderId="7" xfId="5" applyFont="1" applyFill="1" applyBorder="1" applyAlignment="1" applyProtection="1">
      <alignment horizontal="left" vertical="center"/>
      <protection locked="0"/>
    </xf>
    <xf numFmtId="0" fontId="22" fillId="7" borderId="4" xfId="5" applyFont="1" applyFill="1" applyBorder="1" applyAlignment="1" applyProtection="1">
      <alignment horizontal="left" vertical="center"/>
      <protection locked="0"/>
    </xf>
    <xf numFmtId="0" fontId="22" fillId="7" borderId="8" xfId="5" applyFont="1" applyFill="1" applyBorder="1" applyAlignment="1" applyProtection="1">
      <alignment horizontal="left" vertical="center"/>
      <protection locked="0"/>
    </xf>
    <xf numFmtId="0" fontId="22" fillId="6" borderId="10" xfId="5" applyFont="1" applyFill="1" applyBorder="1" applyAlignment="1" applyProtection="1">
      <alignment horizontal="right" vertical="center" wrapText="1"/>
    </xf>
    <xf numFmtId="0" fontId="22" fillId="6" borderId="5" xfId="5" applyFont="1" applyFill="1" applyBorder="1" applyAlignment="1" applyProtection="1">
      <alignment horizontal="right" vertical="center" wrapText="1"/>
    </xf>
    <xf numFmtId="165" fontId="22" fillId="6" borderId="7" xfId="5" applyNumberFormat="1" applyFont="1" applyFill="1" applyBorder="1" applyAlignment="1" applyProtection="1">
      <alignment horizontal="right" vertical="center" wrapText="1"/>
    </xf>
    <xf numFmtId="165" fontId="22" fillId="6" borderId="4" xfId="5" applyNumberFormat="1" applyFont="1" applyFill="1" applyBorder="1" applyAlignment="1" applyProtection="1">
      <alignment horizontal="right" vertical="center" wrapText="1"/>
    </xf>
    <xf numFmtId="0" fontId="22" fillId="6" borderId="9" xfId="5" applyFont="1" applyFill="1" applyBorder="1" applyAlignment="1" applyProtection="1">
      <alignment horizontal="right" vertical="center" wrapText="1"/>
    </xf>
    <xf numFmtId="0" fontId="22" fillId="6" borderId="3" xfId="5" applyFont="1" applyFill="1" applyBorder="1" applyAlignment="1" applyProtection="1">
      <alignment horizontal="right" vertical="center" wrapText="1"/>
    </xf>
    <xf numFmtId="0" fontId="29" fillId="6" borderId="18" xfId="0" applyFont="1" applyFill="1" applyBorder="1" applyAlignment="1" applyProtection="1">
      <alignment horizontal="center" vertical="center" wrapText="1"/>
    </xf>
    <xf numFmtId="166" fontId="24" fillId="6" borderId="6" xfId="3" applyNumberFormat="1" applyFont="1" applyFill="1" applyBorder="1" applyAlignment="1" applyProtection="1">
      <alignment horizontal="center" vertical="center" wrapText="1"/>
    </xf>
    <xf numFmtId="0" fontId="5" fillId="6" borderId="0" xfId="0" applyFont="1" applyFill="1" applyBorder="1" applyAlignment="1" applyProtection="1">
      <alignment horizontal="left" wrapText="1"/>
    </xf>
    <xf numFmtId="0" fontId="5" fillId="6" borderId="3" xfId="0" applyFont="1" applyFill="1" applyBorder="1" applyAlignment="1" applyProtection="1">
      <alignment horizontal="left" wrapText="1"/>
    </xf>
    <xf numFmtId="0" fontId="23" fillId="6" borderId="0" xfId="0" applyFont="1" applyFill="1" applyBorder="1" applyAlignment="1" applyProtection="1">
      <alignment horizontal="left" vertical="top" wrapText="1"/>
    </xf>
    <xf numFmtId="169" fontId="22" fillId="7" borderId="7" xfId="5" applyNumberFormat="1" applyFont="1" applyFill="1" applyBorder="1" applyAlignment="1" applyProtection="1">
      <alignment horizontal="left" vertical="center" wrapText="1"/>
      <protection locked="0"/>
    </xf>
    <xf numFmtId="169" fontId="22" fillId="7" borderId="4" xfId="5" applyNumberFormat="1" applyFont="1" applyFill="1" applyBorder="1" applyAlignment="1" applyProtection="1">
      <alignment horizontal="left" vertical="center" wrapText="1"/>
      <protection locked="0"/>
    </xf>
    <xf numFmtId="169" fontId="22" fillId="7" borderId="8" xfId="5" applyNumberFormat="1" applyFont="1" applyFill="1" applyBorder="1" applyAlignment="1" applyProtection="1">
      <alignment horizontal="left" vertical="center" wrapText="1"/>
      <protection locked="0"/>
    </xf>
    <xf numFmtId="167" fontId="22" fillId="7" borderId="7" xfId="5" applyNumberFormat="1" applyFont="1" applyFill="1" applyBorder="1" applyAlignment="1" applyProtection="1">
      <alignment horizontal="left" vertical="center" wrapText="1"/>
      <protection locked="0"/>
    </xf>
    <xf numFmtId="167" fontId="22" fillId="7" borderId="4" xfId="5" applyNumberFormat="1" applyFont="1" applyFill="1" applyBorder="1" applyAlignment="1" applyProtection="1">
      <alignment horizontal="left" vertical="center" wrapText="1"/>
      <protection locked="0"/>
    </xf>
    <xf numFmtId="167" fontId="22" fillId="7" borderId="8" xfId="5" applyNumberFormat="1" applyFont="1" applyFill="1" applyBorder="1" applyAlignment="1" applyProtection="1">
      <alignment horizontal="left" vertical="center" wrapText="1"/>
      <protection locked="0"/>
    </xf>
    <xf numFmtId="0" fontId="23" fillId="6" borderId="5" xfId="0" applyFont="1" applyFill="1" applyBorder="1" applyAlignment="1" applyProtection="1">
      <alignment horizontal="center" vertical="center" wrapText="1"/>
    </xf>
    <xf numFmtId="0" fontId="22" fillId="6" borderId="15" xfId="5" applyFont="1" applyFill="1" applyBorder="1" applyAlignment="1" applyProtection="1">
      <alignment horizontal="center" vertical="center"/>
    </xf>
    <xf numFmtId="0" fontId="22" fillId="6" borderId="6" xfId="5" applyFont="1" applyFill="1" applyBorder="1" applyAlignment="1" applyProtection="1">
      <alignment horizontal="center" vertical="center"/>
    </xf>
    <xf numFmtId="169" fontId="22" fillId="7" borderId="6" xfId="5" applyNumberFormat="1" applyFont="1" applyFill="1" applyBorder="1" applyAlignment="1" applyProtection="1">
      <alignment horizontal="center" vertical="center"/>
      <protection locked="0"/>
    </xf>
    <xf numFmtId="0" fontId="22" fillId="6" borderId="15" xfId="3" applyFont="1" applyFill="1" applyBorder="1" applyAlignment="1" applyProtection="1">
      <alignment horizontal="center" vertical="center" wrapText="1"/>
    </xf>
    <xf numFmtId="0" fontId="22" fillId="7" borderId="6" xfId="3" applyFont="1" applyFill="1" applyBorder="1" applyAlignment="1" applyProtection="1">
      <alignment vertical="center" wrapText="1"/>
      <protection locked="0"/>
    </xf>
    <xf numFmtId="169" fontId="22" fillId="7" borderId="6" xfId="3" applyNumberFormat="1" applyFont="1" applyFill="1" applyBorder="1" applyAlignment="1" applyProtection="1">
      <alignment horizontal="left" vertical="center" wrapText="1"/>
      <protection locked="0"/>
    </xf>
    <xf numFmtId="0" fontId="3" fillId="8" borderId="7" xfId="0" applyFont="1" applyFill="1" applyBorder="1" applyAlignment="1" applyProtection="1">
      <alignment horizontal="left" vertical="top" wrapText="1"/>
      <protection locked="0"/>
    </xf>
    <xf numFmtId="0" fontId="3" fillId="8" borderId="4" xfId="0" applyFont="1" applyFill="1" applyBorder="1" applyAlignment="1" applyProtection="1">
      <alignment horizontal="left" vertical="top" wrapText="1"/>
      <protection locked="0"/>
    </xf>
    <xf numFmtId="0" fontId="3" fillId="8" borderId="8" xfId="0" applyFont="1" applyFill="1" applyBorder="1" applyAlignment="1" applyProtection="1">
      <alignment horizontal="left" vertical="top" wrapText="1"/>
      <protection locked="0"/>
    </xf>
    <xf numFmtId="0" fontId="22" fillId="7" borderId="7" xfId="5" applyFont="1" applyFill="1" applyBorder="1" applyAlignment="1" applyProtection="1">
      <alignment horizontal="left" vertical="center" wrapText="1"/>
      <protection locked="0"/>
    </xf>
    <xf numFmtId="0" fontId="22" fillId="7" borderId="4" xfId="5" applyFont="1" applyFill="1" applyBorder="1" applyAlignment="1" applyProtection="1">
      <alignment horizontal="left" vertical="center" wrapText="1"/>
      <protection locked="0"/>
    </xf>
    <xf numFmtId="0" fontId="22" fillId="7" borderId="8" xfId="5" applyFont="1" applyFill="1" applyBorder="1" applyAlignment="1" applyProtection="1">
      <alignment horizontal="left" vertical="center" wrapText="1"/>
      <protection locked="0"/>
    </xf>
    <xf numFmtId="0" fontId="44" fillId="6" borderId="0" xfId="0" applyFont="1" applyFill="1" applyBorder="1" applyAlignment="1" applyProtection="1">
      <alignment horizontal="left" wrapText="1"/>
    </xf>
    <xf numFmtId="165" fontId="22" fillId="7" borderId="7" xfId="5" applyNumberFormat="1" applyFont="1" applyFill="1" applyBorder="1" applyAlignment="1" applyProtection="1">
      <alignment horizontal="left" vertical="center"/>
      <protection locked="0"/>
    </xf>
    <xf numFmtId="165" fontId="22" fillId="7" borderId="4" xfId="5" applyNumberFormat="1" applyFont="1" applyFill="1" applyBorder="1" applyAlignment="1" applyProtection="1">
      <alignment horizontal="left" vertical="center"/>
      <protection locked="0"/>
    </xf>
    <xf numFmtId="165" fontId="22" fillId="7" borderId="8" xfId="5" applyNumberFormat="1" applyFont="1" applyFill="1" applyBorder="1" applyAlignment="1" applyProtection="1">
      <alignment horizontal="left" vertical="center"/>
      <protection locked="0"/>
    </xf>
    <xf numFmtId="0" fontId="43" fillId="6" borderId="3" xfId="0" applyFont="1" applyFill="1" applyBorder="1" applyAlignment="1" applyProtection="1">
      <alignment horizontal="left" wrapText="1"/>
    </xf>
    <xf numFmtId="0" fontId="27" fillId="6" borderId="14" xfId="0" applyFont="1" applyFill="1" applyBorder="1" applyAlignment="1" applyProtection="1">
      <alignment horizontal="left" vertical="top"/>
    </xf>
    <xf numFmtId="0" fontId="28" fillId="6" borderId="14" xfId="0" applyFont="1" applyFill="1" applyBorder="1" applyAlignment="1" applyProtection="1">
      <alignment horizontal="left" vertical="top"/>
    </xf>
    <xf numFmtId="0" fontId="3" fillId="6" borderId="16" xfId="5" applyFont="1" applyFill="1" applyBorder="1" applyAlignment="1" applyProtection="1">
      <alignment horizontal="left" vertical="center" wrapText="1"/>
    </xf>
    <xf numFmtId="0" fontId="31" fillId="9" borderId="5" xfId="0" applyFont="1" applyFill="1" applyBorder="1" applyAlignment="1" applyProtection="1">
      <alignment horizontal="center" vertical="center" wrapText="1"/>
    </xf>
    <xf numFmtId="0" fontId="22" fillId="6" borderId="14" xfId="5" applyFont="1" applyFill="1" applyBorder="1" applyAlignment="1" applyProtection="1">
      <alignment horizontal="left"/>
    </xf>
    <xf numFmtId="0" fontId="29" fillId="6" borderId="19" xfId="0" applyFont="1" applyFill="1" applyBorder="1" applyAlignment="1" applyProtection="1">
      <alignment horizontal="left" vertical="top"/>
    </xf>
    <xf numFmtId="0" fontId="29" fillId="6" borderId="20" xfId="0" applyFont="1" applyFill="1" applyBorder="1" applyAlignment="1" applyProtection="1">
      <alignment horizontal="left" vertical="top"/>
    </xf>
    <xf numFmtId="0" fontId="23" fillId="7" borderId="6" xfId="0" applyFont="1" applyFill="1" applyBorder="1" applyAlignment="1" applyProtection="1">
      <alignment horizontal="left" vertical="top"/>
      <protection locked="0"/>
    </xf>
    <xf numFmtId="168" fontId="23" fillId="7" borderId="6" xfId="1" applyNumberFormat="1" applyFont="1" applyFill="1" applyBorder="1" applyAlignment="1" applyProtection="1">
      <alignment horizontal="left" vertical="top"/>
      <protection locked="0"/>
    </xf>
    <xf numFmtId="0" fontId="23" fillId="6" borderId="6" xfId="0" applyFont="1" applyFill="1" applyBorder="1" applyAlignment="1" applyProtection="1">
      <alignment horizontal="right" vertical="top"/>
    </xf>
    <xf numFmtId="168" fontId="23" fillId="6" borderId="6" xfId="1" applyNumberFormat="1" applyFont="1" applyFill="1" applyBorder="1" applyAlignment="1" applyProtection="1">
      <alignment horizontal="left" vertical="top"/>
    </xf>
    <xf numFmtId="0" fontId="3" fillId="6" borderId="0" xfId="2" applyFont="1" applyFill="1" applyBorder="1" applyAlignment="1" applyProtection="1">
      <alignment horizontal="left" vertical="top"/>
    </xf>
    <xf numFmtId="0" fontId="23" fillId="6" borderId="16" xfId="0" applyFont="1" applyFill="1" applyBorder="1" applyAlignment="1" applyProtection="1">
      <alignment horizontal="left" vertical="top" wrapText="1"/>
    </xf>
    <xf numFmtId="0" fontId="29" fillId="6" borderId="16" xfId="0" applyFont="1" applyFill="1" applyBorder="1" applyAlignment="1" applyProtection="1">
      <alignment horizontal="left" vertical="top" wrapText="1"/>
    </xf>
    <xf numFmtId="0" fontId="23" fillId="6" borderId="0" xfId="0" applyFont="1" applyFill="1" applyBorder="1" applyAlignment="1" applyProtection="1">
      <alignment horizontal="left" vertical="top"/>
    </xf>
    <xf numFmtId="0" fontId="22" fillId="6" borderId="14" xfId="5" applyFont="1" applyFill="1" applyBorder="1" applyAlignment="1" applyProtection="1">
      <alignment horizontal="left" vertical="center"/>
    </xf>
    <xf numFmtId="0" fontId="29" fillId="6" borderId="15" xfId="0" applyFont="1" applyFill="1" applyBorder="1" applyAlignment="1" applyProtection="1">
      <alignment horizontal="left" vertical="top"/>
    </xf>
    <xf numFmtId="0" fontId="29" fillId="6" borderId="6" xfId="0" applyFont="1" applyFill="1" applyBorder="1" applyAlignment="1" applyProtection="1">
      <alignment horizontal="left" vertical="top"/>
    </xf>
    <xf numFmtId="0" fontId="29" fillId="6" borderId="6" xfId="0" applyFont="1" applyFill="1" applyBorder="1" applyAlignment="1" applyProtection="1">
      <alignment horizontal="right" vertical="top"/>
    </xf>
    <xf numFmtId="168" fontId="23" fillId="6" borderId="7" xfId="1" applyNumberFormat="1" applyFont="1" applyFill="1" applyBorder="1" applyAlignment="1" applyProtection="1">
      <alignment horizontal="center" vertical="top"/>
    </xf>
    <xf numFmtId="168" fontId="23" fillId="6" borderId="8" xfId="1" applyNumberFormat="1" applyFont="1" applyFill="1" applyBorder="1" applyAlignment="1" applyProtection="1">
      <alignment horizontal="center" vertical="top"/>
    </xf>
    <xf numFmtId="0" fontId="22" fillId="6" borderId="16" xfId="0" applyFont="1" applyFill="1" applyBorder="1" applyAlignment="1" applyProtection="1">
      <alignment horizontal="left" vertical="top" wrapText="1"/>
    </xf>
    <xf numFmtId="0" fontId="40" fillId="6" borderId="0" xfId="2" applyFont="1" applyFill="1" applyBorder="1" applyAlignment="1" applyProtection="1">
      <alignment horizontal="right" vertical="top"/>
    </xf>
    <xf numFmtId="0" fontId="31" fillId="7" borderId="6" xfId="0" applyFont="1" applyFill="1" applyBorder="1" applyAlignment="1" applyProtection="1">
      <alignment horizontal="left" vertical="top"/>
      <protection locked="0"/>
    </xf>
    <xf numFmtId="0" fontId="38" fillId="9" borderId="5" xfId="0" applyFont="1" applyFill="1" applyBorder="1" applyAlignment="1" applyProtection="1">
      <alignment horizontal="center" vertical="center" wrapText="1"/>
    </xf>
    <xf numFmtId="6" fontId="39" fillId="6" borderId="0" xfId="0" applyNumberFormat="1" applyFont="1" applyFill="1" applyBorder="1" applyAlignment="1" applyProtection="1">
      <alignment horizontal="center" vertical="center" wrapText="1"/>
    </xf>
    <xf numFmtId="0" fontId="30" fillId="6" borderId="22" xfId="0" applyFont="1" applyFill="1" applyBorder="1" applyAlignment="1" applyProtection="1">
      <alignment horizontal="center" vertical="top" wrapText="1"/>
    </xf>
    <xf numFmtId="0" fontId="30" fillId="6" borderId="16" xfId="0" applyFont="1" applyFill="1" applyBorder="1" applyAlignment="1" applyProtection="1">
      <alignment horizontal="center" vertical="top" wrapText="1"/>
    </xf>
    <xf numFmtId="0" fontId="30" fillId="6" borderId="12" xfId="0" applyFont="1" applyFill="1" applyBorder="1" applyAlignment="1" applyProtection="1">
      <alignment horizontal="center" vertical="top" wrapText="1"/>
    </xf>
    <xf numFmtId="0" fontId="30" fillId="6" borderId="0" xfId="0" applyFont="1" applyFill="1" applyBorder="1" applyAlignment="1" applyProtection="1">
      <alignment horizontal="center" vertical="top" wrapText="1"/>
    </xf>
    <xf numFmtId="0" fontId="24" fillId="6" borderId="12" xfId="0" applyFont="1" applyFill="1" applyBorder="1" applyAlignment="1" applyProtection="1">
      <alignment vertical="center" wrapText="1"/>
    </xf>
    <xf numFmtId="0" fontId="24" fillId="6" borderId="0" xfId="0" applyFont="1" applyFill="1" applyBorder="1" applyAlignment="1" applyProtection="1">
      <alignment vertical="center" wrapText="1"/>
    </xf>
  </cellXfs>
  <cellStyles count="25">
    <cellStyle name="20% - Accent1 2" xfId="18"/>
    <cellStyle name="60% - Accent1 2" xfId="10"/>
    <cellStyle name="Currency" xfId="1" builtinId="4"/>
    <cellStyle name="Currency [0] 2" xfId="17"/>
    <cellStyle name="Currency 2" xfId="16"/>
    <cellStyle name="Currency 3" xfId="22"/>
    <cellStyle name="Currency 4" xfId="23"/>
    <cellStyle name="Currency 5" xfId="24"/>
    <cellStyle name="Date" xfId="21"/>
    <cellStyle name="Explanatory Text 2" xfId="13"/>
    <cellStyle name="Followed Hyperlink 2" xfId="8"/>
    <cellStyle name="Heading 1 2" xfId="5"/>
    <cellStyle name="Heading 2 2" xfId="6"/>
    <cellStyle name="Heading 3 2" xfId="11"/>
    <cellStyle name="Heading 4 2" xfId="15"/>
    <cellStyle name="Hyperlink" xfId="2" builtinId="8"/>
    <cellStyle name="Hyperlink 2" xfId="4"/>
    <cellStyle name="Normal" xfId="0" builtinId="0"/>
    <cellStyle name="Normal 2" xfId="3"/>
    <cellStyle name="Percent 2" xfId="7"/>
    <cellStyle name="Phone" xfId="19"/>
    <cellStyle name="Quantity" xfId="20"/>
    <cellStyle name="Title 2" xfId="9"/>
    <cellStyle name="Total 2" xfId="14"/>
    <cellStyle name="Warning Text 2" xfId="12"/>
  </cellStyles>
  <dxfs count="8">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solid">
          <fgColor theme="4" tint="0.79995117038483843"/>
          <bgColor theme="4" tint="0.79998168889431442"/>
        </patternFill>
      </fill>
    </dxf>
    <dxf>
      <font>
        <b val="0"/>
        <i val="0"/>
        <color theme="1" tint="4.9989318521683403E-2"/>
      </font>
    </dxf>
    <dxf>
      <font>
        <b/>
        <i val="0"/>
        <color theme="4" tint="-0.499984740745262"/>
      </font>
      <border>
        <left style="thin">
          <color theme="4"/>
        </left>
        <right style="thin">
          <color theme="4"/>
        </right>
        <top style="double">
          <color theme="4"/>
        </top>
        <bottom style="thin">
          <color theme="4"/>
        </bottom>
      </border>
    </dxf>
    <dxf>
      <font>
        <b val="0"/>
        <i val="0"/>
        <color theme="4" tint="-0.24994659260841701"/>
      </font>
      <border>
        <left style="thin">
          <color theme="4"/>
        </left>
        <right style="thin">
          <color theme="4"/>
        </right>
        <top style="thin">
          <color theme="4"/>
        </top>
        <vertical/>
        <horizontal/>
      </border>
    </dxf>
    <dxf>
      <font>
        <b val="0"/>
        <i val="0"/>
        <color theme="3"/>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TableStyleMedium9" defaultPivotStyle="PivotStyleLight16">
    <tableStyle name="Invoice" pivot="0" count="6">
      <tableStyleElement type="wholeTable" dxfId="7"/>
      <tableStyleElement type="headerRow" dxfId="6"/>
      <tableStyleElement type="totalRow" dxfId="5"/>
      <tableStyleElement type="lastColumn" dxfId="4"/>
      <tableStyleElement type="firstRowStripe" dxfId="3"/>
      <tableStyleElement type="secondRow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247650</xdr:colOff>
          <xdr:row>25</xdr:row>
          <xdr:rowOff>0</xdr:rowOff>
        </xdr:from>
        <xdr:to>
          <xdr:col>9</xdr:col>
          <xdr:colOff>542925</xdr:colOff>
          <xdr:row>26</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CA" sz="1100" b="0" i="0" u="none" strike="noStrike" baseline="0">
                  <a:solidFill>
                    <a:srgbClr val="0F5766"/>
                  </a:solidFill>
                  <a:latin typeface="Calibri"/>
                  <a:cs typeface="Calibri"/>
                </a:rPr>
                <a:t>I agree to adhere to the # units, ticket price, quantity of tickets &amp; discounts outlined above.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15</xdr:row>
          <xdr:rowOff>171450</xdr:rowOff>
        </xdr:from>
        <xdr:to>
          <xdr:col>9</xdr:col>
          <xdr:colOff>190500</xdr:colOff>
          <xdr:row>17</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CA" sz="1100" b="0" i="0" u="none" strike="noStrike" baseline="0">
                  <a:solidFill>
                    <a:srgbClr val="0F5766"/>
                  </a:solidFill>
                  <a:latin typeface="Calibri"/>
                  <a:cs typeface="Calibri"/>
                </a:rPr>
                <a:t>I understand that I cannot sell tickets until the licence has been approved and issued by United Way.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15</xdr:row>
          <xdr:rowOff>0</xdr:rowOff>
        </xdr:from>
        <xdr:to>
          <xdr:col>10</xdr:col>
          <xdr:colOff>533400</xdr:colOff>
          <xdr:row>16</xdr:row>
          <xdr:rowOff>28575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CA" sz="1100" b="0" i="0" u="none" strike="noStrike" baseline="0">
                  <a:solidFill>
                    <a:srgbClr val="0F5766"/>
                  </a:solidFill>
                  <a:latin typeface="Calibri"/>
                  <a:cs typeface="Calibri"/>
                </a:rPr>
                <a:t>I agree to adhere to the start date of tickets sales and draw date(s) provided.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190500</xdr:rowOff>
        </xdr:from>
        <xdr:to>
          <xdr:col>9</xdr:col>
          <xdr:colOff>542925</xdr:colOff>
          <xdr:row>27</xdr:row>
          <xdr:rowOff>38100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CA" sz="1100" b="0" i="0" u="none" strike="noStrike" baseline="0">
                  <a:solidFill>
                    <a:srgbClr val="0F5766"/>
                  </a:solidFill>
                  <a:latin typeface="Calibri"/>
                  <a:cs typeface="Calibri"/>
                </a:rPr>
                <a:t>I understand that I cannot exceed the quantity of tickets and total ticket value listed above.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14</xdr:row>
          <xdr:rowOff>0</xdr:rowOff>
        </xdr:from>
        <xdr:to>
          <xdr:col>10</xdr:col>
          <xdr:colOff>533400</xdr:colOff>
          <xdr:row>15</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CA" sz="1100" b="0" i="0" u="none" strike="noStrike" baseline="0">
                  <a:solidFill>
                    <a:srgbClr val="0F5766"/>
                  </a:solidFill>
                  <a:latin typeface="Calibri"/>
                  <a:cs typeface="Calibri"/>
                </a:rPr>
                <a:t>Net proceeds of this event will be submitted to United Way of the Alberta Capital Region.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53</xdr:row>
          <xdr:rowOff>180975</xdr:rowOff>
        </xdr:from>
        <xdr:to>
          <xdr:col>10</xdr:col>
          <xdr:colOff>400050</xdr:colOff>
          <xdr:row>55</xdr:row>
          <xdr:rowOff>38100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CA" sz="1100" b="0" i="0" u="none" strike="noStrike" baseline="0">
                  <a:solidFill>
                    <a:srgbClr val="0F5766"/>
                  </a:solidFill>
                  <a:latin typeface="Calibri"/>
                  <a:cs typeface="Calibri"/>
                </a:rPr>
                <a:t>I agree to submit the required financial forms within 10 business days of the final draw date of this raffle.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62</xdr:row>
          <xdr:rowOff>0</xdr:rowOff>
        </xdr:from>
        <xdr:to>
          <xdr:col>10</xdr:col>
          <xdr:colOff>400050</xdr:colOff>
          <xdr:row>63</xdr:row>
          <xdr:rowOff>28575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CA" sz="1100" b="0" i="0" u="none" strike="noStrike" baseline="0">
                  <a:solidFill>
                    <a:srgbClr val="0F5766"/>
                  </a:solidFill>
                  <a:latin typeface="Calibri"/>
                  <a:cs typeface="Calibri"/>
                </a:rPr>
                <a:t>I have read and agree to adhere to the AGLC Raffle Guidelines, Terms and Conditions.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63</xdr:row>
          <xdr:rowOff>19050</xdr:rowOff>
        </xdr:from>
        <xdr:to>
          <xdr:col>10</xdr:col>
          <xdr:colOff>400050</xdr:colOff>
          <xdr:row>64</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CA" sz="1100" b="0" i="0" u="none" strike="noStrike" baseline="0">
                  <a:solidFill>
                    <a:srgbClr val="0F5766"/>
                  </a:solidFill>
                  <a:latin typeface="Calibri"/>
                  <a:cs typeface="Calibri"/>
                </a:rPr>
                <a:t>I agree to adhere to the AGLC Raffle ticket inventory control procedures.</a:t>
              </a:r>
            </a:p>
          </xdr:txBody>
        </xdr:sp>
        <xdr:clientData fLocksWithSheet="0"/>
      </xdr:twoCellAnchor>
    </mc:Choice>
    <mc:Fallback/>
  </mc:AlternateContent>
  <xdr:twoCellAnchor editAs="oneCell">
    <xdr:from>
      <xdr:col>8</xdr:col>
      <xdr:colOff>114300</xdr:colOff>
      <xdr:row>0</xdr:row>
      <xdr:rowOff>161329</xdr:rowOff>
    </xdr:from>
    <xdr:to>
      <xdr:col>11</xdr:col>
      <xdr:colOff>91109</xdr:colOff>
      <xdr:row>2</xdr:row>
      <xdr:rowOff>251792</xdr:rowOff>
    </xdr:to>
    <xdr:pic>
      <xdr:nvPicPr>
        <xdr:cNvPr id="6" name="Picture 5"/>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441" t="30000" r="14858" b="29710"/>
        <a:stretch/>
      </xdr:blipFill>
      <xdr:spPr>
        <a:xfrm>
          <a:off x="5593080" y="161329"/>
          <a:ext cx="2026589" cy="8067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247650</xdr:colOff>
          <xdr:row>25</xdr:row>
          <xdr:rowOff>0</xdr:rowOff>
        </xdr:from>
        <xdr:to>
          <xdr:col>9</xdr:col>
          <xdr:colOff>542925</xdr:colOff>
          <xdr:row>26</xdr:row>
          <xdr:rowOff>9525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CA" sz="1100" b="0" i="0" u="none" strike="noStrike" baseline="0">
                  <a:solidFill>
                    <a:srgbClr val="0F5766"/>
                  </a:solidFill>
                  <a:latin typeface="Calibri"/>
                  <a:cs typeface="Calibri"/>
                </a:rPr>
                <a:t>I agree to adhere to the # units, ticket price, quantity of tickets &amp; discounts outlined above.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15</xdr:row>
          <xdr:rowOff>171450</xdr:rowOff>
        </xdr:from>
        <xdr:to>
          <xdr:col>9</xdr:col>
          <xdr:colOff>190500</xdr:colOff>
          <xdr:row>17</xdr:row>
          <xdr:rowOff>38100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CA" sz="1100" b="0" i="0" u="none" strike="noStrike" baseline="0">
                  <a:solidFill>
                    <a:srgbClr val="0F5766"/>
                  </a:solidFill>
                  <a:latin typeface="Calibri"/>
                  <a:cs typeface="Calibri"/>
                </a:rPr>
                <a:t>I understand that I cannot sell tickets until the licence has been approved and issued by United Way.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15</xdr:row>
          <xdr:rowOff>0</xdr:rowOff>
        </xdr:from>
        <xdr:to>
          <xdr:col>10</xdr:col>
          <xdr:colOff>533400</xdr:colOff>
          <xdr:row>16</xdr:row>
          <xdr:rowOff>28575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CA" sz="1100" b="0" i="0" u="none" strike="noStrike" baseline="0">
                  <a:solidFill>
                    <a:srgbClr val="0F5766"/>
                  </a:solidFill>
                  <a:latin typeface="Calibri"/>
                  <a:cs typeface="Calibri"/>
                </a:rPr>
                <a:t>I agree to adhere to the start date of tickets sales and draw date(s) provided.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190500</xdr:rowOff>
        </xdr:from>
        <xdr:to>
          <xdr:col>9</xdr:col>
          <xdr:colOff>542925</xdr:colOff>
          <xdr:row>27</xdr:row>
          <xdr:rowOff>38100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CA" sz="1100" b="0" i="0" u="none" strike="noStrike" baseline="0">
                  <a:solidFill>
                    <a:srgbClr val="0F5766"/>
                  </a:solidFill>
                  <a:latin typeface="Calibri"/>
                  <a:cs typeface="Calibri"/>
                </a:rPr>
                <a:t>I understand that I cannot exceed the quantity of tickets and total ticket value listed above.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14</xdr:row>
          <xdr:rowOff>0</xdr:rowOff>
        </xdr:from>
        <xdr:to>
          <xdr:col>10</xdr:col>
          <xdr:colOff>533400</xdr:colOff>
          <xdr:row>15</xdr:row>
          <xdr:rowOff>19050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CA" sz="1100" b="0" i="0" u="none" strike="noStrike" baseline="0">
                  <a:solidFill>
                    <a:srgbClr val="0F5766"/>
                  </a:solidFill>
                  <a:latin typeface="Calibri"/>
                  <a:cs typeface="Calibri"/>
                </a:rPr>
                <a:t>Net proceeds of this event will be submitted to United Way of the Alberta Capital Region.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53</xdr:row>
          <xdr:rowOff>180975</xdr:rowOff>
        </xdr:from>
        <xdr:to>
          <xdr:col>10</xdr:col>
          <xdr:colOff>400050</xdr:colOff>
          <xdr:row>55</xdr:row>
          <xdr:rowOff>38100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CA" sz="1100" b="0" i="0" u="none" strike="noStrike" baseline="0">
                  <a:solidFill>
                    <a:srgbClr val="0F5766"/>
                  </a:solidFill>
                  <a:latin typeface="Calibri"/>
                  <a:cs typeface="Calibri"/>
                </a:rPr>
                <a:t>I agree to submit the required financial forms within 10 business days of the final draw date of this raffle.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62</xdr:row>
          <xdr:rowOff>0</xdr:rowOff>
        </xdr:from>
        <xdr:to>
          <xdr:col>10</xdr:col>
          <xdr:colOff>400050</xdr:colOff>
          <xdr:row>63</xdr:row>
          <xdr:rowOff>28575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CA" sz="1100" b="0" i="0" u="none" strike="noStrike" baseline="0">
                  <a:solidFill>
                    <a:srgbClr val="0F5766"/>
                  </a:solidFill>
                  <a:latin typeface="Calibri"/>
                  <a:cs typeface="Calibri"/>
                </a:rPr>
                <a:t>I have read and agree to adhere to the AGLC Raffle Guidelines, Terms and Conditions.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63</xdr:row>
          <xdr:rowOff>19050</xdr:rowOff>
        </xdr:from>
        <xdr:to>
          <xdr:col>10</xdr:col>
          <xdr:colOff>400050</xdr:colOff>
          <xdr:row>64</xdr:row>
          <xdr:rowOff>19050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CA" sz="1100" b="0" i="0" u="none" strike="noStrike" baseline="0">
                  <a:solidFill>
                    <a:srgbClr val="0F5766"/>
                  </a:solidFill>
                  <a:latin typeface="Calibri"/>
                  <a:cs typeface="Calibri"/>
                </a:rPr>
                <a:t>I agree to adhere to the AGLC Raffle ticket inventory control procedures.</a:t>
              </a:r>
            </a:p>
          </xdr:txBody>
        </xdr:sp>
        <xdr:clientData fLocksWithSheet="0"/>
      </xdr:twoCellAnchor>
    </mc:Choice>
    <mc:Fallback/>
  </mc:AlternateContent>
  <xdr:twoCellAnchor editAs="oneCell">
    <xdr:from>
      <xdr:col>8</xdr:col>
      <xdr:colOff>114300</xdr:colOff>
      <xdr:row>0</xdr:row>
      <xdr:rowOff>161329</xdr:rowOff>
    </xdr:from>
    <xdr:to>
      <xdr:col>11</xdr:col>
      <xdr:colOff>91109</xdr:colOff>
      <xdr:row>2</xdr:row>
      <xdr:rowOff>251792</xdr:rowOff>
    </xdr:to>
    <xdr:pic>
      <xdr:nvPicPr>
        <xdr:cNvPr id="10" name="Picture 9"/>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441" t="30000" r="14858" b="29710"/>
        <a:stretch/>
      </xdr:blipFill>
      <xdr:spPr>
        <a:xfrm>
          <a:off x="4686300" y="161329"/>
          <a:ext cx="1681784" cy="8048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campaignsupport@myunitedway.ca" TargetMode="External"/><Relationship Id="rId1" Type="http://schemas.openxmlformats.org/officeDocument/2006/relationships/hyperlink" Target="https://aglc.ca/gaming/charitable-gaming"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3" Type="http://schemas.openxmlformats.org/officeDocument/2006/relationships/printerSettings" Target="../printerSettings/printerSettings2.bin"/><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hyperlink" Target="mailto:campaignsupport@myunitedway.ca" TargetMode="External"/><Relationship Id="rId1" Type="http://schemas.openxmlformats.org/officeDocument/2006/relationships/hyperlink" Target="https://aglc.ca/gaming/charitable-gaming" TargetMode="External"/><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vmlDrawing" Target="../drawings/vmlDrawing2.vml"/><Relationship Id="rId10" Type="http://schemas.openxmlformats.org/officeDocument/2006/relationships/ctrlProp" Target="../ctrlProps/ctrlProp13.xml"/><Relationship Id="rId4" Type="http://schemas.openxmlformats.org/officeDocument/2006/relationships/drawing" Target="../drawings/drawing2.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M77"/>
  <sheetViews>
    <sheetView tabSelected="1" zoomScaleNormal="100" workbookViewId="0">
      <selection activeCell="K25" sqref="K25"/>
    </sheetView>
  </sheetViews>
  <sheetFormatPr defaultColWidth="0" defaultRowHeight="15.75" zeroHeight="1" x14ac:dyDescent="0.2"/>
  <cols>
    <col min="1" max="1" width="1.6640625" style="2" customWidth="1"/>
    <col min="2" max="2" width="17.6640625" style="2" customWidth="1"/>
    <col min="3" max="3" width="11.6640625" style="2" customWidth="1"/>
    <col min="4" max="5" width="10.83203125" style="2" customWidth="1"/>
    <col min="6" max="7" width="11" style="2" customWidth="1"/>
    <col min="8" max="8" width="5.33203125" style="2" customWidth="1"/>
    <col min="9" max="9" width="7.1640625" style="2" customWidth="1"/>
    <col min="10" max="11" width="11.33203125" style="2" customWidth="1"/>
    <col min="12" max="12" width="1.6640625" style="2" customWidth="1"/>
    <col min="13" max="13" width="0" style="2" hidden="1" customWidth="1"/>
    <col min="14" max="16384" width="8.83203125" style="2" hidden="1"/>
  </cols>
  <sheetData>
    <row r="1" spans="1:13" ht="29.45" customHeight="1" x14ac:dyDescent="0.2">
      <c r="A1" s="4"/>
      <c r="B1" s="1" t="s">
        <v>56</v>
      </c>
      <c r="C1" s="5"/>
      <c r="D1" s="5"/>
      <c r="E1" s="5"/>
      <c r="F1" s="5"/>
      <c r="G1" s="6"/>
      <c r="H1" s="6"/>
      <c r="I1" s="4"/>
      <c r="J1" s="4"/>
      <c r="K1" s="4"/>
      <c r="L1" s="4"/>
    </row>
    <row r="2" spans="1:13" ht="27" customHeight="1" x14ac:dyDescent="0.2">
      <c r="A2" s="4"/>
      <c r="B2" s="126" t="s">
        <v>61</v>
      </c>
      <c r="C2" s="126"/>
      <c r="D2" s="126"/>
      <c r="E2" s="126"/>
      <c r="F2" s="126"/>
      <c r="G2" s="126"/>
      <c r="H2" s="126"/>
      <c r="I2" s="4"/>
      <c r="J2" s="4"/>
      <c r="K2" s="4"/>
      <c r="L2" s="4"/>
    </row>
    <row r="3" spans="1:13" ht="34.9" customHeight="1" x14ac:dyDescent="0.2">
      <c r="A3" s="4"/>
      <c r="B3" s="127"/>
      <c r="C3" s="127"/>
      <c r="D3" s="127"/>
      <c r="E3" s="127"/>
      <c r="F3" s="127"/>
      <c r="G3" s="127"/>
      <c r="H3" s="127"/>
      <c r="I3" s="4"/>
      <c r="J3" s="4"/>
      <c r="K3" s="4"/>
      <c r="L3" s="4"/>
    </row>
    <row r="4" spans="1:13" s="14" customFormat="1" ht="34.15" customHeight="1" x14ac:dyDescent="0.2">
      <c r="A4" s="12"/>
      <c r="B4" s="13" t="s">
        <v>0</v>
      </c>
      <c r="C4" s="129"/>
      <c r="D4" s="130"/>
      <c r="E4" s="131"/>
      <c r="F4" s="118" t="s">
        <v>62</v>
      </c>
      <c r="G4" s="119"/>
      <c r="H4" s="145"/>
      <c r="I4" s="146"/>
      <c r="J4" s="146"/>
      <c r="K4" s="147"/>
      <c r="L4" s="12"/>
    </row>
    <row r="5" spans="1:13" s="14" customFormat="1" ht="34.15" customHeight="1" x14ac:dyDescent="0.2">
      <c r="A5" s="12"/>
      <c r="B5" s="15" t="s">
        <v>1</v>
      </c>
      <c r="C5" s="132"/>
      <c r="D5" s="133"/>
      <c r="E5" s="134"/>
      <c r="F5" s="120" t="s">
        <v>63</v>
      </c>
      <c r="G5" s="121"/>
      <c r="H5" s="149"/>
      <c r="I5" s="150"/>
      <c r="J5" s="150"/>
      <c r="K5" s="151"/>
      <c r="L5" s="12"/>
    </row>
    <row r="6" spans="1:13" s="14" customFormat="1" ht="34.15" customHeight="1" x14ac:dyDescent="0.2">
      <c r="A6" s="12"/>
      <c r="B6" s="16" t="s">
        <v>3</v>
      </c>
      <c r="C6" s="132"/>
      <c r="D6" s="133"/>
      <c r="E6" s="134"/>
      <c r="F6" s="122" t="s">
        <v>64</v>
      </c>
      <c r="G6" s="123"/>
      <c r="H6" s="115"/>
      <c r="I6" s="116"/>
      <c r="J6" s="116"/>
      <c r="K6" s="117"/>
      <c r="L6" s="12"/>
    </row>
    <row r="7" spans="1:13" s="7" customFormat="1" ht="15" x14ac:dyDescent="0.2">
      <c r="A7" s="9"/>
      <c r="B7" s="17"/>
      <c r="C7" s="17"/>
      <c r="D7" s="17"/>
      <c r="E7" s="17"/>
      <c r="F7" s="125" t="s">
        <v>21</v>
      </c>
      <c r="G7" s="125"/>
      <c r="H7" s="142"/>
      <c r="I7" s="143"/>
      <c r="J7" s="143"/>
      <c r="K7" s="144"/>
      <c r="L7" s="9"/>
    </row>
    <row r="8" spans="1:13" s="7" customFormat="1" ht="4.1500000000000004" customHeight="1" x14ac:dyDescent="0.2">
      <c r="A8" s="9"/>
      <c r="B8" s="17"/>
      <c r="C8" s="17"/>
      <c r="D8" s="17"/>
      <c r="E8" s="17"/>
      <c r="F8" s="18"/>
      <c r="G8" s="18"/>
      <c r="H8" s="19"/>
      <c r="I8" s="19"/>
      <c r="J8" s="19"/>
      <c r="K8" s="19"/>
      <c r="L8" s="9"/>
      <c r="M8" s="9"/>
    </row>
    <row r="9" spans="1:13" s="3" customFormat="1" ht="18" customHeight="1" thickBot="1" x14ac:dyDescent="0.25">
      <c r="A9" s="10"/>
      <c r="B9" s="11" t="s">
        <v>4</v>
      </c>
      <c r="C9" s="153" t="s">
        <v>57</v>
      </c>
      <c r="D9" s="153"/>
      <c r="E9" s="153"/>
      <c r="F9" s="153"/>
      <c r="G9" s="153"/>
      <c r="H9" s="153"/>
      <c r="I9" s="153"/>
      <c r="J9" s="153"/>
      <c r="K9" s="153"/>
      <c r="L9" s="10"/>
    </row>
    <row r="10" spans="1:13" s="22" customFormat="1" ht="18" customHeight="1" thickTop="1" x14ac:dyDescent="0.2">
      <c r="A10" s="20"/>
      <c r="B10" s="136" t="s">
        <v>5</v>
      </c>
      <c r="C10" s="136"/>
      <c r="D10" s="139" t="s">
        <v>41</v>
      </c>
      <c r="E10" s="139"/>
      <c r="F10" s="139"/>
      <c r="G10" s="139"/>
      <c r="H10" s="139"/>
      <c r="I10" s="139"/>
      <c r="J10" s="139"/>
      <c r="K10" s="139"/>
      <c r="L10" s="20"/>
    </row>
    <row r="11" spans="1:13" s="22" customFormat="1" ht="18" customHeight="1" x14ac:dyDescent="0.2">
      <c r="A11" s="20"/>
      <c r="B11" s="138"/>
      <c r="C11" s="138"/>
      <c r="D11" s="140"/>
      <c r="E11" s="140"/>
      <c r="F11" s="140"/>
      <c r="G11" s="140"/>
      <c r="H11" s="140"/>
      <c r="I11" s="140"/>
      <c r="J11" s="140"/>
      <c r="K11" s="140"/>
      <c r="L11" s="20"/>
    </row>
    <row r="12" spans="1:13" s="22" customFormat="1" ht="18" customHeight="1" x14ac:dyDescent="0.2">
      <c r="A12" s="20"/>
      <c r="B12" s="138"/>
      <c r="C12" s="138"/>
      <c r="D12" s="140"/>
      <c r="E12" s="140"/>
      <c r="F12" s="140"/>
      <c r="G12" s="140"/>
      <c r="H12" s="140"/>
      <c r="I12" s="140"/>
      <c r="J12" s="140"/>
      <c r="K12" s="140"/>
      <c r="L12" s="20"/>
    </row>
    <row r="13" spans="1:13" s="22" customFormat="1" ht="18" customHeight="1" x14ac:dyDescent="0.2">
      <c r="A13" s="20"/>
      <c r="B13" s="137" t="s">
        <v>6</v>
      </c>
      <c r="C13" s="137"/>
      <c r="D13" s="141"/>
      <c r="E13" s="141"/>
      <c r="F13" s="141"/>
      <c r="G13" s="141"/>
      <c r="H13" s="141"/>
      <c r="I13" s="141"/>
      <c r="J13" s="141"/>
      <c r="K13" s="141"/>
      <c r="L13" s="20"/>
    </row>
    <row r="14" spans="1:13" s="22" customFormat="1" ht="15" x14ac:dyDescent="0.2">
      <c r="A14" s="20"/>
      <c r="B14" s="52" t="s">
        <v>24</v>
      </c>
      <c r="C14" s="23"/>
      <c r="D14" s="24"/>
      <c r="E14" s="24"/>
      <c r="F14" s="24"/>
      <c r="G14" s="24"/>
      <c r="H14" s="24"/>
      <c r="I14" s="24"/>
      <c r="J14" s="24"/>
      <c r="K14" s="24"/>
      <c r="L14" s="20"/>
    </row>
    <row r="15" spans="1:13" s="22" customFormat="1" ht="15" x14ac:dyDescent="0.2">
      <c r="A15" s="20"/>
      <c r="B15" s="25"/>
      <c r="C15" s="20"/>
      <c r="D15" s="26"/>
      <c r="E15" s="27"/>
      <c r="F15" s="18"/>
      <c r="G15" s="18"/>
      <c r="H15" s="20"/>
      <c r="I15" s="20"/>
      <c r="J15" s="20"/>
      <c r="K15" s="20"/>
      <c r="L15" s="20"/>
    </row>
    <row r="16" spans="1:13" s="22" customFormat="1" ht="15" x14ac:dyDescent="0.2">
      <c r="A16" s="20"/>
      <c r="B16" s="25"/>
      <c r="C16" s="20"/>
      <c r="D16" s="26"/>
      <c r="E16" s="27"/>
      <c r="F16" s="18"/>
      <c r="G16" s="18"/>
      <c r="H16" s="20"/>
      <c r="I16" s="20"/>
      <c r="J16" s="20"/>
      <c r="K16" s="20"/>
      <c r="L16" s="20"/>
    </row>
    <row r="17" spans="1:12" s="7" customFormat="1" ht="15" x14ac:dyDescent="0.2">
      <c r="A17" s="9"/>
      <c r="B17" s="28"/>
      <c r="C17" s="29"/>
      <c r="D17" s="30"/>
      <c r="E17" s="31"/>
      <c r="F17" s="31"/>
      <c r="G17" s="32"/>
      <c r="H17" s="33"/>
      <c r="I17" s="9"/>
      <c r="J17" s="9"/>
      <c r="K17" s="9"/>
      <c r="L17" s="9"/>
    </row>
    <row r="18" spans="1:12" s="7" customFormat="1" ht="7.9" customHeight="1" x14ac:dyDescent="0.2">
      <c r="A18" s="9"/>
      <c r="B18" s="28"/>
      <c r="C18" s="29"/>
      <c r="D18" s="30"/>
      <c r="E18" s="31"/>
      <c r="F18" s="31"/>
      <c r="G18" s="32"/>
      <c r="H18" s="33"/>
      <c r="I18" s="9"/>
      <c r="J18" s="9"/>
      <c r="K18" s="9"/>
      <c r="L18" s="9"/>
    </row>
    <row r="19" spans="1:12" s="7" customFormat="1" thickBot="1" x14ac:dyDescent="0.25">
      <c r="A19" s="9"/>
      <c r="B19" s="21" t="s">
        <v>22</v>
      </c>
      <c r="C19" s="154" t="s">
        <v>28</v>
      </c>
      <c r="D19" s="154"/>
      <c r="E19" s="154"/>
      <c r="F19" s="154"/>
      <c r="G19" s="154"/>
      <c r="H19" s="154"/>
      <c r="I19" s="154"/>
      <c r="J19" s="154"/>
      <c r="K19" s="154"/>
      <c r="L19" s="9"/>
    </row>
    <row r="20" spans="1:12" s="7" customFormat="1" ht="58.9" customHeight="1" thickTop="1" thickBot="1" x14ac:dyDescent="0.25">
      <c r="A20" s="9"/>
      <c r="B20" s="155" t="s">
        <v>45</v>
      </c>
      <c r="C20" s="155"/>
      <c r="D20" s="155"/>
      <c r="E20" s="155"/>
      <c r="F20" s="155"/>
      <c r="G20" s="155"/>
      <c r="H20" s="155"/>
      <c r="I20" s="155"/>
      <c r="J20" s="155"/>
      <c r="K20" s="155"/>
      <c r="L20" s="9"/>
    </row>
    <row r="21" spans="1:12" s="8" customFormat="1" ht="45" x14ac:dyDescent="0.2">
      <c r="A21" s="34"/>
      <c r="B21" s="35" t="s">
        <v>42</v>
      </c>
      <c r="C21" s="36" t="s">
        <v>34</v>
      </c>
      <c r="D21" s="124" t="s">
        <v>39</v>
      </c>
      <c r="E21" s="124"/>
      <c r="F21" s="35" t="s">
        <v>7</v>
      </c>
      <c r="G21" s="36"/>
      <c r="H21" s="35"/>
      <c r="I21" s="35" t="s">
        <v>8</v>
      </c>
      <c r="J21" s="36" t="s">
        <v>9</v>
      </c>
      <c r="K21" s="35" t="s">
        <v>10</v>
      </c>
      <c r="L21" s="34"/>
    </row>
    <row r="22" spans="1:12" s="8" customFormat="1" ht="19.149999999999999" customHeight="1" x14ac:dyDescent="0.2">
      <c r="A22" s="34"/>
      <c r="B22" s="37" t="s">
        <v>11</v>
      </c>
      <c r="C22" s="91"/>
      <c r="D22" s="38"/>
      <c r="E22" s="135" t="s">
        <v>13</v>
      </c>
      <c r="F22" s="135"/>
      <c r="G22" s="39" t="s">
        <v>14</v>
      </c>
      <c r="H22" s="40" t="s">
        <v>15</v>
      </c>
      <c r="I22" s="114">
        <v>0</v>
      </c>
      <c r="J22" s="40">
        <f>D22</f>
        <v>0</v>
      </c>
      <c r="K22" s="41">
        <f>I22*D22</f>
        <v>0</v>
      </c>
      <c r="L22" s="34"/>
    </row>
    <row r="23" spans="1:12" s="8" customFormat="1" ht="19.149999999999999" customHeight="1" x14ac:dyDescent="0.2">
      <c r="A23" s="34"/>
      <c r="B23" s="42" t="s">
        <v>16</v>
      </c>
      <c r="C23" s="92"/>
      <c r="D23" s="43"/>
      <c r="E23" s="44" t="s">
        <v>18</v>
      </c>
      <c r="F23" s="45"/>
      <c r="G23" s="44" t="s">
        <v>14</v>
      </c>
      <c r="H23" s="44" t="s">
        <v>15</v>
      </c>
      <c r="I23" s="114">
        <v>0</v>
      </c>
      <c r="J23" s="44">
        <f>D23*F23</f>
        <v>0</v>
      </c>
      <c r="K23" s="41">
        <f>I23*D23</f>
        <v>0</v>
      </c>
      <c r="L23" s="34"/>
    </row>
    <row r="24" spans="1:12" s="8" customFormat="1" ht="19.149999999999999" customHeight="1" x14ac:dyDescent="0.2">
      <c r="A24" s="34"/>
      <c r="B24" s="47" t="s">
        <v>19</v>
      </c>
      <c r="C24" s="93"/>
      <c r="D24" s="48"/>
      <c r="E24" s="49" t="s">
        <v>18</v>
      </c>
      <c r="F24" s="50"/>
      <c r="G24" s="49" t="s">
        <v>14</v>
      </c>
      <c r="H24" s="49" t="s">
        <v>15</v>
      </c>
      <c r="I24" s="114">
        <v>0</v>
      </c>
      <c r="J24" s="49">
        <f>D24*F24</f>
        <v>0</v>
      </c>
      <c r="K24" s="46">
        <f>I24*D24</f>
        <v>0</v>
      </c>
      <c r="L24" s="34"/>
    </row>
    <row r="25" spans="1:12" s="7" customFormat="1" ht="15" x14ac:dyDescent="0.25">
      <c r="A25" s="9"/>
      <c r="B25" s="52" t="s">
        <v>24</v>
      </c>
      <c r="C25" s="53"/>
      <c r="D25" s="53"/>
      <c r="E25" s="53"/>
      <c r="F25" s="53"/>
      <c r="G25" s="53"/>
      <c r="H25" s="53"/>
      <c r="I25" s="53"/>
      <c r="J25" s="54" t="s">
        <v>49</v>
      </c>
      <c r="K25" s="51">
        <f>SUM(K22:K24)</f>
        <v>0</v>
      </c>
      <c r="L25" s="9"/>
    </row>
    <row r="26" spans="1:12" s="7" customFormat="1" ht="15" x14ac:dyDescent="0.25">
      <c r="A26" s="9"/>
      <c r="B26" s="53"/>
      <c r="C26" s="53"/>
      <c r="D26" s="53"/>
      <c r="E26" s="53"/>
      <c r="F26" s="53"/>
      <c r="G26" s="53"/>
      <c r="H26" s="53"/>
      <c r="I26" s="53"/>
      <c r="J26" s="178" t="str">
        <f>IF(K25&lt;20000.01,"","*Error: Total Ticket Value Must Be Less than $20,000")</f>
        <v/>
      </c>
      <c r="K26" s="178"/>
      <c r="L26" s="9"/>
    </row>
    <row r="27" spans="1:12" s="7" customFormat="1" ht="15" x14ac:dyDescent="0.25">
      <c r="A27" s="9"/>
      <c r="B27" s="53"/>
      <c r="C27" s="53"/>
      <c r="D27" s="53"/>
      <c r="E27" s="53"/>
      <c r="F27" s="53"/>
      <c r="G27" s="53"/>
      <c r="H27" s="53"/>
      <c r="I27" s="53"/>
      <c r="J27" s="178"/>
      <c r="K27" s="178"/>
      <c r="L27" s="9"/>
    </row>
    <row r="28" spans="1:12" s="7" customFormat="1" ht="7.15" customHeight="1" x14ac:dyDescent="0.25">
      <c r="A28" s="9"/>
      <c r="B28" s="53"/>
      <c r="C28" s="53"/>
      <c r="D28" s="53"/>
      <c r="E28" s="53"/>
      <c r="F28" s="53"/>
      <c r="G28" s="53"/>
      <c r="H28" s="53"/>
      <c r="I28" s="53"/>
      <c r="J28" s="178"/>
      <c r="K28" s="178"/>
      <c r="L28" s="9"/>
    </row>
    <row r="29" spans="1:12" s="7" customFormat="1" ht="15" x14ac:dyDescent="0.2">
      <c r="A29" s="9"/>
      <c r="B29" s="25" t="s">
        <v>23</v>
      </c>
      <c r="C29" s="29"/>
      <c r="D29" s="30"/>
      <c r="E29" s="31"/>
      <c r="F29" s="31"/>
      <c r="G29" s="32"/>
      <c r="H29" s="33"/>
      <c r="I29" s="9"/>
      <c r="J29" s="9"/>
      <c r="K29" s="9"/>
      <c r="L29" s="9"/>
    </row>
    <row r="30" spans="1:12" s="7" customFormat="1" ht="45" x14ac:dyDescent="0.2">
      <c r="A30" s="9"/>
      <c r="B30" s="55" t="s">
        <v>42</v>
      </c>
      <c r="C30" s="56" t="s">
        <v>34</v>
      </c>
      <c r="D30" s="177" t="s">
        <v>43</v>
      </c>
      <c r="E30" s="177"/>
      <c r="F30" s="57" t="s">
        <v>7</v>
      </c>
      <c r="G30" s="56"/>
      <c r="H30" s="57"/>
      <c r="I30" s="57" t="s">
        <v>8</v>
      </c>
      <c r="J30" s="56" t="s">
        <v>9</v>
      </c>
      <c r="K30" s="94" t="s">
        <v>48</v>
      </c>
      <c r="L30" s="9"/>
    </row>
    <row r="31" spans="1:12" s="7" customFormat="1" ht="15" x14ac:dyDescent="0.2">
      <c r="A31" s="9"/>
      <c r="B31" s="58" t="s">
        <v>11</v>
      </c>
      <c r="C31" s="59" t="s">
        <v>12</v>
      </c>
      <c r="D31" s="60">
        <v>100</v>
      </c>
      <c r="E31" s="156" t="s">
        <v>13</v>
      </c>
      <c r="F31" s="156"/>
      <c r="G31" s="61" t="s">
        <v>14</v>
      </c>
      <c r="H31" s="62" t="s">
        <v>15</v>
      </c>
      <c r="I31" s="63">
        <v>2</v>
      </c>
      <c r="J31" s="62">
        <v>100</v>
      </c>
      <c r="K31" s="64">
        <v>200</v>
      </c>
      <c r="L31" s="9"/>
    </row>
    <row r="32" spans="1:12" s="7" customFormat="1" ht="15" x14ac:dyDescent="0.2">
      <c r="A32" s="9"/>
      <c r="B32" s="65" t="s">
        <v>16</v>
      </c>
      <c r="C32" s="66" t="s">
        <v>17</v>
      </c>
      <c r="D32" s="66">
        <v>100</v>
      </c>
      <c r="E32" s="67" t="s">
        <v>18</v>
      </c>
      <c r="F32" s="68">
        <v>3</v>
      </c>
      <c r="G32" s="67" t="s">
        <v>14</v>
      </c>
      <c r="H32" s="67" t="s">
        <v>15</v>
      </c>
      <c r="I32" s="69">
        <v>5</v>
      </c>
      <c r="J32" s="67">
        <v>300</v>
      </c>
      <c r="K32" s="70">
        <v>500</v>
      </c>
      <c r="L32" s="9"/>
    </row>
    <row r="33" spans="1:12" s="7" customFormat="1" ht="15" x14ac:dyDescent="0.2">
      <c r="A33" s="9"/>
      <c r="B33" s="71" t="s">
        <v>19</v>
      </c>
      <c r="C33" s="72" t="s">
        <v>20</v>
      </c>
      <c r="D33" s="72" t="s">
        <v>65</v>
      </c>
      <c r="E33" s="73" t="s">
        <v>18</v>
      </c>
      <c r="F33" s="74">
        <v>5</v>
      </c>
      <c r="G33" s="73" t="s">
        <v>14</v>
      </c>
      <c r="H33" s="73" t="s">
        <v>15</v>
      </c>
      <c r="I33" s="75">
        <v>8</v>
      </c>
      <c r="J33" s="73">
        <v>500</v>
      </c>
      <c r="K33" s="76">
        <v>800</v>
      </c>
      <c r="L33" s="9"/>
    </row>
    <row r="34" spans="1:12" s="7" customFormat="1" ht="15" x14ac:dyDescent="0.25">
      <c r="A34" s="9"/>
      <c r="B34" s="77"/>
      <c r="C34" s="77"/>
      <c r="D34" s="77"/>
      <c r="E34" s="77"/>
      <c r="F34" s="77"/>
      <c r="G34" s="77"/>
      <c r="H34" s="77"/>
      <c r="I34" s="77"/>
      <c r="J34" s="78" t="s">
        <v>49</v>
      </c>
      <c r="K34" s="79">
        <v>1500</v>
      </c>
      <c r="L34" s="9"/>
    </row>
    <row r="35" spans="1:12" s="97" customFormat="1" ht="34.15" customHeight="1" x14ac:dyDescent="0.2">
      <c r="A35" s="96"/>
      <c r="B35" s="148" t="s">
        <v>53</v>
      </c>
      <c r="C35" s="148"/>
      <c r="D35" s="148"/>
      <c r="E35" s="148"/>
      <c r="F35" s="148"/>
      <c r="G35" s="148"/>
      <c r="H35" s="148"/>
      <c r="I35" s="148"/>
      <c r="J35" s="96"/>
      <c r="K35" s="100" t="s">
        <v>44</v>
      </c>
      <c r="L35" s="96"/>
    </row>
    <row r="36" spans="1:12" s="97" customFormat="1" ht="28.9" customHeight="1" x14ac:dyDescent="0.2">
      <c r="A36" s="96"/>
      <c r="B36" s="101"/>
      <c r="C36" s="101"/>
      <c r="D36" s="101"/>
      <c r="E36" s="101"/>
      <c r="F36" s="101"/>
      <c r="G36" s="101"/>
      <c r="H36" s="101"/>
      <c r="I36" s="101"/>
      <c r="J36" s="96"/>
      <c r="K36" s="100"/>
      <c r="L36" s="96"/>
    </row>
    <row r="37" spans="1:12" s="103" customFormat="1" ht="27.6" customHeight="1" thickBot="1" x14ac:dyDescent="0.3">
      <c r="A37" s="53"/>
      <c r="B37" s="157" t="s">
        <v>25</v>
      </c>
      <c r="C37" s="157"/>
      <c r="D37" s="102" t="s">
        <v>58</v>
      </c>
      <c r="E37" s="102"/>
      <c r="F37" s="102"/>
      <c r="G37" s="102"/>
      <c r="H37" s="102"/>
      <c r="I37" s="102"/>
      <c r="J37" s="102"/>
      <c r="K37" s="102"/>
      <c r="L37" s="53"/>
    </row>
    <row r="38" spans="1:12" s="7" customFormat="1" ht="16.149999999999999" customHeight="1" thickTop="1" x14ac:dyDescent="0.2">
      <c r="A38" s="9"/>
      <c r="B38" s="158" t="s">
        <v>59</v>
      </c>
      <c r="C38" s="159"/>
      <c r="D38" s="159"/>
      <c r="E38" s="159"/>
      <c r="F38" s="81" t="s">
        <v>27</v>
      </c>
      <c r="G38" s="82"/>
      <c r="H38" s="179" t="str">
        <f>IF(ISERROR(F44/K25&lt;0.2)=TRUE,"The total prize value must be at least 20% of the Total Ticket Value for the raffle. (For example, if the total ticket value is $1000, the prize value must be at least $200.)",IF(F44/K25&lt;0.2," The total prize value must be at least 20% of the Total Ticket Value for the raffle. (For example, if the total ticket value is $1000, the prize value must be at least $200.)",""))</f>
        <v>The total prize value must be at least 20% of the Total Ticket Value for the raffle. (For example, if the total ticket value is $1000, the prize value must be at least $200.)</v>
      </c>
      <c r="I38" s="180"/>
      <c r="J38" s="180"/>
      <c r="K38" s="180"/>
      <c r="L38" s="9"/>
    </row>
    <row r="39" spans="1:12" s="7" customFormat="1" ht="18.600000000000001" customHeight="1" x14ac:dyDescent="0.2">
      <c r="A39" s="9"/>
      <c r="B39" s="160"/>
      <c r="C39" s="160"/>
      <c r="D39" s="160"/>
      <c r="E39" s="160"/>
      <c r="F39" s="161">
        <v>0</v>
      </c>
      <c r="G39" s="161"/>
      <c r="H39" s="181"/>
      <c r="I39" s="182"/>
      <c r="J39" s="182"/>
      <c r="K39" s="182"/>
      <c r="L39" s="9"/>
    </row>
    <row r="40" spans="1:12" s="7" customFormat="1" ht="18.600000000000001" customHeight="1" x14ac:dyDescent="0.2">
      <c r="A40" s="98"/>
      <c r="B40" s="160"/>
      <c r="C40" s="160"/>
      <c r="D40" s="160"/>
      <c r="E40" s="160"/>
      <c r="F40" s="161">
        <v>0</v>
      </c>
      <c r="G40" s="161"/>
      <c r="H40" s="181"/>
      <c r="I40" s="182"/>
      <c r="J40" s="182"/>
      <c r="K40" s="182"/>
      <c r="L40" s="98"/>
    </row>
    <row r="41" spans="1:12" s="7" customFormat="1" ht="18.600000000000001" customHeight="1" x14ac:dyDescent="0.2">
      <c r="A41" s="98"/>
      <c r="B41" s="160"/>
      <c r="C41" s="160"/>
      <c r="D41" s="160"/>
      <c r="E41" s="160"/>
      <c r="F41" s="161">
        <v>0</v>
      </c>
      <c r="G41" s="161"/>
      <c r="H41" s="181"/>
      <c r="I41" s="182"/>
      <c r="J41" s="182"/>
      <c r="K41" s="182"/>
      <c r="L41" s="98"/>
    </row>
    <row r="42" spans="1:12" s="7" customFormat="1" ht="18.600000000000001" customHeight="1" x14ac:dyDescent="0.2">
      <c r="A42" s="9"/>
      <c r="B42" s="160"/>
      <c r="C42" s="160"/>
      <c r="D42" s="160"/>
      <c r="E42" s="160"/>
      <c r="F42" s="161">
        <v>0</v>
      </c>
      <c r="G42" s="161"/>
      <c r="H42" s="181"/>
      <c r="I42" s="182"/>
      <c r="J42" s="182"/>
      <c r="K42" s="182"/>
      <c r="L42" s="9"/>
    </row>
    <row r="43" spans="1:12" s="7" customFormat="1" ht="18.600000000000001" customHeight="1" x14ac:dyDescent="0.2">
      <c r="A43" s="9"/>
      <c r="B43" s="160"/>
      <c r="C43" s="160"/>
      <c r="D43" s="160"/>
      <c r="E43" s="160"/>
      <c r="F43" s="161">
        <v>0</v>
      </c>
      <c r="G43" s="161"/>
      <c r="H43" s="183" t="s">
        <v>60</v>
      </c>
      <c r="I43" s="184"/>
      <c r="J43" s="184"/>
      <c r="K43" s="184"/>
      <c r="L43" s="9"/>
    </row>
    <row r="44" spans="1:12" s="7" customFormat="1" ht="15" x14ac:dyDescent="0.2">
      <c r="A44" s="9"/>
      <c r="B44" s="162" t="s">
        <v>26</v>
      </c>
      <c r="C44" s="162"/>
      <c r="D44" s="162"/>
      <c r="E44" s="162"/>
      <c r="F44" s="163">
        <f>SUM(F39:G43)</f>
        <v>0</v>
      </c>
      <c r="G44" s="163"/>
      <c r="H44" s="183"/>
      <c r="I44" s="184"/>
      <c r="J44" s="184"/>
      <c r="K44" s="184"/>
      <c r="L44" s="9"/>
    </row>
    <row r="45" spans="1:12" s="7" customFormat="1" ht="6.6" customHeight="1" x14ac:dyDescent="0.2">
      <c r="A45" s="9"/>
      <c r="B45" s="9"/>
      <c r="C45" s="9"/>
      <c r="D45" s="9"/>
      <c r="E45" s="9"/>
      <c r="F45" s="9"/>
      <c r="G45" s="9"/>
      <c r="H45" s="9"/>
      <c r="I45" s="9"/>
      <c r="J45" s="9"/>
      <c r="K45" s="9"/>
      <c r="L45" s="9"/>
    </row>
    <row r="46" spans="1:12" s="7" customFormat="1" thickBot="1" x14ac:dyDescent="0.25">
      <c r="A46" s="9"/>
      <c r="B46" s="168" t="s">
        <v>29</v>
      </c>
      <c r="C46" s="168"/>
      <c r="D46" s="80" t="s">
        <v>30</v>
      </c>
      <c r="E46" s="80"/>
      <c r="F46" s="80"/>
      <c r="G46" s="80"/>
      <c r="H46" s="80"/>
      <c r="I46" s="80"/>
      <c r="J46" s="80"/>
      <c r="K46" s="80"/>
      <c r="L46" s="9"/>
    </row>
    <row r="47" spans="1:12" s="7" customFormat="1" ht="18.600000000000001" customHeight="1" thickTop="1" x14ac:dyDescent="0.2">
      <c r="A47" s="9"/>
      <c r="B47" s="169" t="s">
        <v>31</v>
      </c>
      <c r="C47" s="169"/>
      <c r="D47" s="169"/>
      <c r="E47" s="169"/>
      <c r="F47" s="169"/>
      <c r="G47" s="169"/>
      <c r="H47" s="169"/>
      <c r="I47" s="169"/>
      <c r="J47" s="161">
        <v>0</v>
      </c>
      <c r="K47" s="161"/>
      <c r="L47" s="9"/>
    </row>
    <row r="48" spans="1:12" s="7" customFormat="1" ht="18.600000000000001" customHeight="1" x14ac:dyDescent="0.2">
      <c r="A48" s="9"/>
      <c r="B48" s="170" t="s">
        <v>32</v>
      </c>
      <c r="C48" s="170"/>
      <c r="D48" s="170"/>
      <c r="E48" s="170"/>
      <c r="F48" s="170"/>
      <c r="G48" s="170"/>
      <c r="H48" s="170"/>
      <c r="I48" s="170"/>
      <c r="J48" s="161">
        <v>0</v>
      </c>
      <c r="K48" s="161"/>
      <c r="L48" s="9"/>
    </row>
    <row r="49" spans="1:12" s="7" customFormat="1" ht="18.600000000000001" customHeight="1" x14ac:dyDescent="0.2">
      <c r="A49" s="9"/>
      <c r="B49" s="83" t="s">
        <v>33</v>
      </c>
      <c r="C49" s="176"/>
      <c r="D49" s="176"/>
      <c r="E49" s="176"/>
      <c r="F49" s="176"/>
      <c r="G49" s="176"/>
      <c r="H49" s="176"/>
      <c r="I49" s="176"/>
      <c r="J49" s="161">
        <v>0</v>
      </c>
      <c r="K49" s="161"/>
      <c r="L49" s="9"/>
    </row>
    <row r="50" spans="1:12" s="7" customFormat="1" ht="15" x14ac:dyDescent="0.2">
      <c r="A50" s="9"/>
      <c r="B50" s="171" t="s">
        <v>40</v>
      </c>
      <c r="C50" s="171"/>
      <c r="D50" s="171"/>
      <c r="E50" s="171"/>
      <c r="F50" s="171"/>
      <c r="G50" s="171"/>
      <c r="H50" s="171"/>
      <c r="I50" s="171"/>
      <c r="J50" s="172">
        <f>SUM(J47:K49)</f>
        <v>0</v>
      </c>
      <c r="K50" s="173"/>
      <c r="L50" s="9"/>
    </row>
    <row r="51" spans="1:12" s="7" customFormat="1" ht="6.6" customHeight="1" x14ac:dyDescent="0.2">
      <c r="A51" s="9"/>
      <c r="B51" s="9"/>
      <c r="C51" s="9"/>
      <c r="D51" s="9"/>
      <c r="E51" s="9"/>
      <c r="F51" s="9"/>
      <c r="G51" s="9"/>
      <c r="H51" s="9"/>
      <c r="I51" s="9"/>
      <c r="J51" s="9"/>
      <c r="K51" s="9"/>
      <c r="L51" s="9"/>
    </row>
    <row r="52" spans="1:12" s="7" customFormat="1" thickBot="1" x14ac:dyDescent="0.25">
      <c r="A52" s="9"/>
      <c r="B52" s="84" t="s">
        <v>35</v>
      </c>
      <c r="C52" s="84"/>
      <c r="D52" s="85"/>
      <c r="E52" s="85"/>
      <c r="F52" s="85"/>
      <c r="G52" s="85"/>
      <c r="H52" s="85"/>
      <c r="I52" s="85"/>
      <c r="J52" s="85"/>
      <c r="K52" s="85"/>
      <c r="L52" s="9"/>
    </row>
    <row r="53" spans="1:12" s="7" customFormat="1" ht="104.45" customHeight="1" thickTop="1" x14ac:dyDescent="0.2">
      <c r="A53" s="9"/>
      <c r="B53" s="128" t="s">
        <v>54</v>
      </c>
      <c r="C53" s="128"/>
      <c r="D53" s="128"/>
      <c r="E53" s="128"/>
      <c r="F53" s="128"/>
      <c r="G53" s="128"/>
      <c r="H53" s="128"/>
      <c r="I53" s="128"/>
      <c r="J53" s="128"/>
      <c r="K53" s="128"/>
      <c r="L53" s="9"/>
    </row>
    <row r="54" spans="1:12" s="7" customFormat="1" ht="15" x14ac:dyDescent="0.2">
      <c r="A54" s="9"/>
      <c r="B54" s="86" t="s">
        <v>24</v>
      </c>
      <c r="C54" s="9"/>
      <c r="D54" s="9"/>
      <c r="E54" s="9"/>
      <c r="F54" s="9"/>
      <c r="G54" s="9"/>
      <c r="H54" s="9"/>
      <c r="I54" s="9"/>
      <c r="J54" s="9"/>
      <c r="K54" s="9"/>
      <c r="L54" s="9"/>
    </row>
    <row r="55" spans="1:12" s="7" customFormat="1" ht="15" x14ac:dyDescent="0.2">
      <c r="A55" s="9"/>
      <c r="B55" s="9"/>
      <c r="C55" s="9"/>
      <c r="D55" s="9"/>
      <c r="E55" s="9"/>
      <c r="F55" s="9"/>
      <c r="G55" s="9"/>
      <c r="H55" s="9"/>
      <c r="I55" s="9"/>
      <c r="J55" s="9"/>
      <c r="K55" s="9"/>
      <c r="L55" s="9"/>
    </row>
    <row r="56" spans="1:12" s="7" customFormat="1" ht="6" customHeight="1" x14ac:dyDescent="0.2">
      <c r="A56" s="9"/>
      <c r="B56" s="9"/>
      <c r="C56" s="9"/>
      <c r="D56" s="9"/>
      <c r="E56" s="9"/>
      <c r="F56" s="9"/>
      <c r="G56" s="9"/>
      <c r="H56" s="9"/>
      <c r="I56" s="9"/>
      <c r="J56" s="9"/>
      <c r="K56" s="9"/>
      <c r="L56" s="9"/>
    </row>
    <row r="57" spans="1:12" s="7" customFormat="1" thickBot="1" x14ac:dyDescent="0.25">
      <c r="A57" s="9"/>
      <c r="B57" s="84" t="s">
        <v>51</v>
      </c>
      <c r="C57" s="84"/>
      <c r="D57" s="85"/>
      <c r="E57" s="85"/>
      <c r="F57" s="85"/>
      <c r="G57" s="85"/>
      <c r="H57" s="85"/>
      <c r="I57" s="85"/>
      <c r="J57" s="85"/>
      <c r="K57" s="85"/>
      <c r="L57" s="9"/>
    </row>
    <row r="58" spans="1:12" s="7" customFormat="1" ht="59.45" customHeight="1" thickTop="1" x14ac:dyDescent="0.2">
      <c r="A58" s="9"/>
      <c r="B58" s="174" t="s">
        <v>50</v>
      </c>
      <c r="C58" s="174"/>
      <c r="D58" s="174"/>
      <c r="E58" s="174"/>
      <c r="F58" s="174"/>
      <c r="G58" s="174"/>
      <c r="H58" s="174"/>
      <c r="I58" s="174"/>
      <c r="J58" s="174"/>
      <c r="K58" s="174"/>
      <c r="L58" s="9"/>
    </row>
    <row r="59" spans="1:12" s="7" customFormat="1" ht="5.45" customHeight="1" x14ac:dyDescent="0.2">
      <c r="A59" s="9"/>
      <c r="B59" s="9"/>
      <c r="C59" s="9"/>
      <c r="D59" s="9"/>
      <c r="E59" s="9"/>
      <c r="F59" s="9"/>
      <c r="G59" s="9"/>
      <c r="H59" s="9"/>
      <c r="I59" s="9"/>
      <c r="J59" s="9"/>
      <c r="K59" s="9"/>
      <c r="L59" s="9"/>
    </row>
    <row r="60" spans="1:12" s="7" customFormat="1" thickBot="1" x14ac:dyDescent="0.25">
      <c r="A60" s="9"/>
      <c r="B60" s="84" t="s">
        <v>36</v>
      </c>
      <c r="C60" s="84"/>
      <c r="D60" s="85"/>
      <c r="E60" s="85"/>
      <c r="F60" s="85"/>
      <c r="G60" s="85"/>
      <c r="H60" s="85"/>
      <c r="I60" s="85"/>
      <c r="J60" s="85"/>
      <c r="K60" s="85"/>
      <c r="L60" s="9"/>
    </row>
    <row r="61" spans="1:12" s="7" customFormat="1" ht="77.45" customHeight="1" thickTop="1" x14ac:dyDescent="0.2">
      <c r="A61" s="9"/>
      <c r="B61" s="165" t="s">
        <v>37</v>
      </c>
      <c r="C61" s="166"/>
      <c r="D61" s="166"/>
      <c r="E61" s="166"/>
      <c r="F61" s="166"/>
      <c r="G61" s="166"/>
      <c r="H61" s="166"/>
      <c r="I61" s="166"/>
      <c r="J61" s="166"/>
      <c r="K61" s="166"/>
      <c r="L61" s="9"/>
    </row>
    <row r="62" spans="1:12" s="7" customFormat="1" ht="15" x14ac:dyDescent="0.2">
      <c r="A62" s="9"/>
      <c r="B62" s="87" t="s">
        <v>24</v>
      </c>
      <c r="C62" s="87"/>
      <c r="D62" s="87"/>
      <c r="E62" s="87"/>
      <c r="F62" s="87"/>
      <c r="G62" s="87"/>
      <c r="H62" s="87"/>
      <c r="I62" s="87"/>
      <c r="J62" s="87"/>
      <c r="K62" s="87"/>
      <c r="L62" s="9"/>
    </row>
    <row r="63" spans="1:12" s="7" customFormat="1" ht="15" x14ac:dyDescent="0.2">
      <c r="A63" s="9"/>
      <c r="B63" s="9"/>
      <c r="C63" s="9"/>
      <c r="D63" s="9"/>
      <c r="E63" s="9"/>
      <c r="F63" s="9"/>
      <c r="G63" s="9"/>
      <c r="H63" s="9"/>
      <c r="I63" s="9"/>
      <c r="J63" s="9"/>
      <c r="K63" s="9"/>
      <c r="L63" s="9"/>
    </row>
    <row r="64" spans="1:12" s="7" customFormat="1" ht="15" x14ac:dyDescent="0.2">
      <c r="A64" s="9"/>
      <c r="B64" s="9"/>
      <c r="C64" s="9"/>
      <c r="D64" s="9"/>
      <c r="E64" s="9"/>
      <c r="F64" s="9"/>
      <c r="G64" s="9"/>
      <c r="H64" s="9"/>
      <c r="I64" s="9"/>
      <c r="J64" s="9"/>
      <c r="K64" s="9"/>
      <c r="L64" s="9"/>
    </row>
    <row r="65" spans="1:12" s="90" customFormat="1" ht="11.25" x14ac:dyDescent="0.2">
      <c r="A65" s="89"/>
      <c r="B65" s="175" t="s">
        <v>52</v>
      </c>
      <c r="C65" s="175"/>
      <c r="D65" s="175"/>
      <c r="E65" s="175"/>
      <c r="F65" s="175"/>
      <c r="G65" s="175"/>
      <c r="H65" s="175"/>
      <c r="I65" s="175"/>
      <c r="J65" s="175"/>
      <c r="K65" s="175"/>
      <c r="L65" s="89"/>
    </row>
    <row r="66" spans="1:12" s="7" customFormat="1" ht="6" customHeight="1" x14ac:dyDescent="0.2">
      <c r="A66" s="9"/>
      <c r="B66" s="88"/>
      <c r="C66" s="88"/>
      <c r="D66" s="88"/>
      <c r="E66" s="88"/>
      <c r="F66" s="88"/>
      <c r="G66" s="88"/>
      <c r="H66" s="88"/>
      <c r="I66" s="88"/>
      <c r="J66" s="88"/>
      <c r="K66" s="88"/>
      <c r="L66" s="9"/>
    </row>
    <row r="67" spans="1:12" s="7" customFormat="1" thickBot="1" x14ac:dyDescent="0.25">
      <c r="A67" s="9"/>
      <c r="B67" s="84" t="s">
        <v>38</v>
      </c>
      <c r="C67" s="84"/>
      <c r="D67" s="85"/>
      <c r="E67" s="85"/>
      <c r="F67" s="85"/>
      <c r="G67" s="85"/>
      <c r="H67" s="85"/>
      <c r="I67" s="85"/>
      <c r="J67" s="85"/>
      <c r="K67" s="85"/>
      <c r="L67" s="9"/>
    </row>
    <row r="68" spans="1:12" s="7" customFormat="1" ht="14.45" customHeight="1" thickTop="1" x14ac:dyDescent="0.2">
      <c r="A68" s="9"/>
      <c r="B68" s="165" t="s">
        <v>46</v>
      </c>
      <c r="C68" s="166"/>
      <c r="D68" s="166"/>
      <c r="E68" s="166"/>
      <c r="F68" s="166"/>
      <c r="G68" s="166"/>
      <c r="H68" s="166"/>
      <c r="I68" s="166"/>
      <c r="J68" s="166"/>
      <c r="K68" s="166"/>
      <c r="L68" s="9"/>
    </row>
    <row r="69" spans="1:12" s="7" customFormat="1" ht="14.45" customHeight="1" x14ac:dyDescent="0.2">
      <c r="A69" s="9"/>
      <c r="B69" s="167" t="s">
        <v>47</v>
      </c>
      <c r="C69" s="167"/>
      <c r="D69" s="167"/>
      <c r="E69" s="167"/>
      <c r="F69" s="167"/>
      <c r="G69" s="167"/>
      <c r="H69" s="167"/>
      <c r="I69" s="167"/>
      <c r="J69" s="167"/>
      <c r="K69" s="167"/>
      <c r="L69" s="9"/>
    </row>
    <row r="70" spans="1:12" s="7" customFormat="1" ht="15" x14ac:dyDescent="0.2">
      <c r="A70" s="9"/>
      <c r="B70" s="164" t="s">
        <v>55</v>
      </c>
      <c r="C70" s="164"/>
      <c r="D70" s="164"/>
      <c r="E70" s="164"/>
      <c r="F70" s="164"/>
      <c r="G70" s="164"/>
      <c r="H70" s="164"/>
      <c r="I70" s="164"/>
      <c r="J70" s="164"/>
      <c r="K70" s="164"/>
      <c r="L70" s="9"/>
    </row>
    <row r="71" spans="1:12" s="7" customFormat="1" ht="5.45" customHeight="1" x14ac:dyDescent="0.2">
      <c r="A71" s="9"/>
      <c r="B71" s="9"/>
      <c r="C71" s="9"/>
      <c r="D71" s="9"/>
      <c r="E71" s="9"/>
      <c r="F71" s="9"/>
      <c r="G71" s="9"/>
      <c r="H71" s="9"/>
      <c r="I71" s="9"/>
      <c r="J71" s="9"/>
      <c r="K71" s="9"/>
      <c r="L71" s="9"/>
    </row>
    <row r="72" spans="1:12" s="99" customFormat="1" ht="22.15" customHeight="1" x14ac:dyDescent="0.2">
      <c r="A72" s="95"/>
      <c r="B72" s="152" t="s">
        <v>2</v>
      </c>
      <c r="C72" s="152"/>
      <c r="D72" s="152"/>
      <c r="E72" s="152"/>
      <c r="F72" s="152"/>
      <c r="G72" s="152"/>
      <c r="H72" s="152"/>
      <c r="I72" s="152"/>
      <c r="J72" s="152"/>
      <c r="K72" s="152"/>
      <c r="L72" s="95"/>
    </row>
    <row r="73" spans="1:12" hidden="1" x14ac:dyDescent="0.2"/>
    <row r="74" spans="1:12" hidden="1" x14ac:dyDescent="0.2"/>
    <row r="75" spans="1:12" x14ac:dyDescent="0.2"/>
    <row r="76" spans="1:12" x14ac:dyDescent="0.2"/>
    <row r="77" spans="1:12" x14ac:dyDescent="0.2"/>
  </sheetData>
  <sheetProtection sheet="1" objects="1" scenarios="1"/>
  <mergeCells count="62">
    <mergeCell ref="B11:C11"/>
    <mergeCell ref="D11:K11"/>
    <mergeCell ref="J47:K47"/>
    <mergeCell ref="J48:K48"/>
    <mergeCell ref="B42:E42"/>
    <mergeCell ref="F42:G42"/>
    <mergeCell ref="D30:E30"/>
    <mergeCell ref="J26:K28"/>
    <mergeCell ref="B41:E41"/>
    <mergeCell ref="F40:G40"/>
    <mergeCell ref="H38:K42"/>
    <mergeCell ref="H43:K44"/>
    <mergeCell ref="B68:K68"/>
    <mergeCell ref="B69:K69"/>
    <mergeCell ref="B46:C46"/>
    <mergeCell ref="B47:I47"/>
    <mergeCell ref="B48:I48"/>
    <mergeCell ref="B50:I50"/>
    <mergeCell ref="J50:K50"/>
    <mergeCell ref="B58:K58"/>
    <mergeCell ref="B61:K61"/>
    <mergeCell ref="B65:K65"/>
    <mergeCell ref="J49:K49"/>
    <mergeCell ref="C49:I49"/>
    <mergeCell ref="B72:K72"/>
    <mergeCell ref="C9:K9"/>
    <mergeCell ref="C19:K19"/>
    <mergeCell ref="B20:K20"/>
    <mergeCell ref="E31:F31"/>
    <mergeCell ref="B37:C37"/>
    <mergeCell ref="B38:E38"/>
    <mergeCell ref="B39:E39"/>
    <mergeCell ref="F39:G39"/>
    <mergeCell ref="B43:E43"/>
    <mergeCell ref="F43:G43"/>
    <mergeCell ref="B44:E44"/>
    <mergeCell ref="F44:G44"/>
    <mergeCell ref="B70:K70"/>
    <mergeCell ref="F41:G41"/>
    <mergeCell ref="B40:E40"/>
    <mergeCell ref="B2:H3"/>
    <mergeCell ref="B53:K53"/>
    <mergeCell ref="C4:E4"/>
    <mergeCell ref="C5:E5"/>
    <mergeCell ref="C6:E6"/>
    <mergeCell ref="E22:F22"/>
    <mergeCell ref="B10:C10"/>
    <mergeCell ref="B13:C13"/>
    <mergeCell ref="B12:C12"/>
    <mergeCell ref="D10:K10"/>
    <mergeCell ref="D12:K12"/>
    <mergeCell ref="D13:K13"/>
    <mergeCell ref="H7:K7"/>
    <mergeCell ref="H4:K4"/>
    <mergeCell ref="B35:I35"/>
    <mergeCell ref="H5:K5"/>
    <mergeCell ref="H6:K6"/>
    <mergeCell ref="F4:G4"/>
    <mergeCell ref="F5:G5"/>
    <mergeCell ref="F6:G6"/>
    <mergeCell ref="D21:E21"/>
    <mergeCell ref="F7:G7"/>
  </mergeCells>
  <conditionalFormatting sqref="K25">
    <cfRule type="cellIs" dxfId="0" priority="1" operator="greaterThan">
      <formula>20000</formula>
    </cfRule>
  </conditionalFormatting>
  <hyperlinks>
    <hyperlink ref="B65:K65" r:id="rId1" display="AGLC Charitable Gaming Guidelines, Control Proceedures , Terms &amp; Conditions can be found here: https://aglc.ca/gaming/charitable-gaming"/>
    <hyperlink ref="B70:K70" r:id="rId2" display="3) Save and email this form to CampaignSupport@myunitedway.ca "/>
  </hyperlinks>
  <pageMargins left="0.51181102362204722" right="0.31496062992125984" top="0.78740157480314965" bottom="0.78740157480314965" header="0.31496062992125984" footer="0.31496062992125984"/>
  <pageSetup scale="95" fitToHeight="2"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locked="0" defaultSize="0" autoFill="0" autoLine="0" autoPict="0">
                <anchor moveWithCells="1">
                  <from>
                    <xdr:col>0</xdr:col>
                    <xdr:colOff>247650</xdr:colOff>
                    <xdr:row>25</xdr:row>
                    <xdr:rowOff>0</xdr:rowOff>
                  </from>
                  <to>
                    <xdr:col>9</xdr:col>
                    <xdr:colOff>542925</xdr:colOff>
                    <xdr:row>26</xdr:row>
                    <xdr:rowOff>9525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0</xdr:col>
                    <xdr:colOff>85725</xdr:colOff>
                    <xdr:row>15</xdr:row>
                    <xdr:rowOff>171450</xdr:rowOff>
                  </from>
                  <to>
                    <xdr:col>9</xdr:col>
                    <xdr:colOff>190500</xdr:colOff>
                    <xdr:row>17</xdr:row>
                    <xdr:rowOff>38100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0</xdr:col>
                    <xdr:colOff>85725</xdr:colOff>
                    <xdr:row>15</xdr:row>
                    <xdr:rowOff>0</xdr:rowOff>
                  </from>
                  <to>
                    <xdr:col>10</xdr:col>
                    <xdr:colOff>533400</xdr:colOff>
                    <xdr:row>16</xdr:row>
                    <xdr:rowOff>28575</xdr:rowOff>
                  </to>
                </anchor>
              </controlPr>
            </control>
          </mc:Choice>
        </mc:AlternateContent>
        <mc:AlternateContent xmlns:mc="http://schemas.openxmlformats.org/markup-compatibility/2006">
          <mc:Choice Requires="x14">
            <control shapeId="1034" r:id="rId9" name="Check Box 10">
              <controlPr locked="0" defaultSize="0" autoFill="0" autoLine="0" autoPict="0">
                <anchor moveWithCells="1">
                  <from>
                    <xdr:col>1</xdr:col>
                    <xdr:colOff>0</xdr:colOff>
                    <xdr:row>25</xdr:row>
                    <xdr:rowOff>190500</xdr:rowOff>
                  </from>
                  <to>
                    <xdr:col>9</xdr:col>
                    <xdr:colOff>542925</xdr:colOff>
                    <xdr:row>27</xdr:row>
                    <xdr:rowOff>38100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0</xdr:col>
                    <xdr:colOff>85725</xdr:colOff>
                    <xdr:row>14</xdr:row>
                    <xdr:rowOff>0</xdr:rowOff>
                  </from>
                  <to>
                    <xdr:col>10</xdr:col>
                    <xdr:colOff>533400</xdr:colOff>
                    <xdr:row>15</xdr:row>
                    <xdr:rowOff>19050</xdr:rowOff>
                  </to>
                </anchor>
              </controlPr>
            </control>
          </mc:Choice>
        </mc:AlternateContent>
        <mc:AlternateContent xmlns:mc="http://schemas.openxmlformats.org/markup-compatibility/2006">
          <mc:Choice Requires="x14">
            <control shapeId="1036" r:id="rId11" name="Check Box 12">
              <controlPr locked="0" defaultSize="0" autoFill="0" autoLine="0" autoPict="0">
                <anchor moveWithCells="1">
                  <from>
                    <xdr:col>1</xdr:col>
                    <xdr:colOff>76200</xdr:colOff>
                    <xdr:row>53</xdr:row>
                    <xdr:rowOff>180975</xdr:rowOff>
                  </from>
                  <to>
                    <xdr:col>10</xdr:col>
                    <xdr:colOff>400050</xdr:colOff>
                    <xdr:row>55</xdr:row>
                    <xdr:rowOff>38100</xdr:rowOff>
                  </to>
                </anchor>
              </controlPr>
            </control>
          </mc:Choice>
        </mc:AlternateContent>
        <mc:AlternateContent xmlns:mc="http://schemas.openxmlformats.org/markup-compatibility/2006">
          <mc:Choice Requires="x14">
            <control shapeId="1037" r:id="rId12" name="Check Box 13">
              <controlPr locked="0" defaultSize="0" autoFill="0" autoLine="0" autoPict="0">
                <anchor moveWithCells="1">
                  <from>
                    <xdr:col>1</xdr:col>
                    <xdr:colOff>76200</xdr:colOff>
                    <xdr:row>62</xdr:row>
                    <xdr:rowOff>0</xdr:rowOff>
                  </from>
                  <to>
                    <xdr:col>10</xdr:col>
                    <xdr:colOff>400050</xdr:colOff>
                    <xdr:row>63</xdr:row>
                    <xdr:rowOff>28575</xdr:rowOff>
                  </to>
                </anchor>
              </controlPr>
            </control>
          </mc:Choice>
        </mc:AlternateContent>
        <mc:AlternateContent xmlns:mc="http://schemas.openxmlformats.org/markup-compatibility/2006">
          <mc:Choice Requires="x14">
            <control shapeId="1038" r:id="rId13" name="Check Box 14">
              <controlPr locked="0" defaultSize="0" autoFill="0" autoLine="0" autoPict="0">
                <anchor moveWithCells="1">
                  <from>
                    <xdr:col>1</xdr:col>
                    <xdr:colOff>76200</xdr:colOff>
                    <xdr:row>63</xdr:row>
                    <xdr:rowOff>19050</xdr:rowOff>
                  </from>
                  <to>
                    <xdr:col>10</xdr:col>
                    <xdr:colOff>400050</xdr:colOff>
                    <xdr:row>64</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pageSetUpPr fitToPage="1"/>
  </sheetPr>
  <dimension ref="A1:M77"/>
  <sheetViews>
    <sheetView zoomScaleNormal="100" workbookViewId="0">
      <selection activeCell="H4" sqref="H4:K6"/>
    </sheetView>
  </sheetViews>
  <sheetFormatPr defaultColWidth="0" defaultRowHeight="15.75" customHeight="1" zeroHeight="1" x14ac:dyDescent="0.2"/>
  <cols>
    <col min="1" max="1" width="1.6640625" style="2" customWidth="1"/>
    <col min="2" max="2" width="17.6640625" style="2" customWidth="1"/>
    <col min="3" max="3" width="11.6640625" style="2" customWidth="1"/>
    <col min="4" max="5" width="10.83203125" style="2" customWidth="1"/>
    <col min="6" max="7" width="11" style="2" customWidth="1"/>
    <col min="8" max="8" width="5.33203125" style="2" customWidth="1"/>
    <col min="9" max="9" width="7.1640625" style="2" customWidth="1"/>
    <col min="10" max="11" width="11.33203125" style="2" customWidth="1"/>
    <col min="12" max="12" width="1.6640625" style="2" customWidth="1"/>
    <col min="13" max="13" width="0" style="2" hidden="1" customWidth="1"/>
    <col min="14" max="16384" width="8.83203125" style="2" hidden="1"/>
  </cols>
  <sheetData>
    <row r="1" spans="1:13" ht="29.45" customHeight="1" x14ac:dyDescent="0.2">
      <c r="A1" s="4"/>
      <c r="B1" s="1" t="s">
        <v>56</v>
      </c>
      <c r="C1" s="5"/>
      <c r="D1" s="5"/>
      <c r="E1" s="5"/>
      <c r="F1" s="5"/>
      <c r="G1" s="6"/>
      <c r="H1" s="6"/>
      <c r="I1" s="4"/>
      <c r="J1" s="4"/>
      <c r="K1" s="4"/>
      <c r="L1" s="4"/>
    </row>
    <row r="2" spans="1:13" ht="27" customHeight="1" x14ac:dyDescent="0.2">
      <c r="A2" s="4"/>
      <c r="B2" s="126" t="s">
        <v>61</v>
      </c>
      <c r="C2" s="126"/>
      <c r="D2" s="126"/>
      <c r="E2" s="126"/>
      <c r="F2" s="126"/>
      <c r="G2" s="126"/>
      <c r="H2" s="126"/>
      <c r="I2" s="4"/>
      <c r="J2" s="4"/>
      <c r="K2" s="4"/>
      <c r="L2" s="4"/>
    </row>
    <row r="3" spans="1:13" ht="34.9" customHeight="1" x14ac:dyDescent="0.2">
      <c r="A3" s="4"/>
      <c r="B3" s="127"/>
      <c r="C3" s="127"/>
      <c r="D3" s="127"/>
      <c r="E3" s="127"/>
      <c r="F3" s="127"/>
      <c r="G3" s="127"/>
      <c r="H3" s="127"/>
      <c r="I3" s="4"/>
      <c r="J3" s="4"/>
      <c r="K3" s="4"/>
      <c r="L3" s="4"/>
    </row>
    <row r="4" spans="1:13" s="14" customFormat="1" ht="34.15" customHeight="1" x14ac:dyDescent="0.2">
      <c r="A4" s="12"/>
      <c r="B4" s="104" t="s">
        <v>0</v>
      </c>
      <c r="C4" s="129" t="s">
        <v>66</v>
      </c>
      <c r="D4" s="130"/>
      <c r="E4" s="131"/>
      <c r="F4" s="118" t="s">
        <v>62</v>
      </c>
      <c r="G4" s="119"/>
      <c r="H4" s="145" t="s">
        <v>67</v>
      </c>
      <c r="I4" s="146"/>
      <c r="J4" s="146"/>
      <c r="K4" s="147"/>
      <c r="L4" s="12"/>
    </row>
    <row r="5" spans="1:13" s="14" customFormat="1" ht="34.15" customHeight="1" x14ac:dyDescent="0.2">
      <c r="A5" s="12"/>
      <c r="B5" s="15" t="s">
        <v>1</v>
      </c>
      <c r="C5" s="132" t="s">
        <v>68</v>
      </c>
      <c r="D5" s="133"/>
      <c r="E5" s="134"/>
      <c r="F5" s="120" t="s">
        <v>63</v>
      </c>
      <c r="G5" s="121"/>
      <c r="H5" s="149" t="s">
        <v>69</v>
      </c>
      <c r="I5" s="150"/>
      <c r="J5" s="150"/>
      <c r="K5" s="151"/>
      <c r="L5" s="12"/>
    </row>
    <row r="6" spans="1:13" s="14" customFormat="1" ht="34.15" customHeight="1" x14ac:dyDescent="0.2">
      <c r="A6" s="12"/>
      <c r="B6" s="105" t="s">
        <v>3</v>
      </c>
      <c r="C6" s="132" t="s">
        <v>72</v>
      </c>
      <c r="D6" s="133"/>
      <c r="E6" s="134"/>
      <c r="F6" s="122" t="s">
        <v>64</v>
      </c>
      <c r="G6" s="123"/>
      <c r="H6" s="115" t="s">
        <v>70</v>
      </c>
      <c r="I6" s="116"/>
      <c r="J6" s="116"/>
      <c r="K6" s="117"/>
      <c r="L6" s="12"/>
    </row>
    <row r="7" spans="1:13" s="7" customFormat="1" ht="15" x14ac:dyDescent="0.2">
      <c r="A7" s="112"/>
      <c r="B7" s="17"/>
      <c r="C7" s="17"/>
      <c r="D7" s="17"/>
      <c r="E7" s="17"/>
      <c r="F7" s="125" t="s">
        <v>21</v>
      </c>
      <c r="G7" s="125"/>
      <c r="H7" s="142"/>
      <c r="I7" s="143"/>
      <c r="J7" s="143"/>
      <c r="K7" s="144"/>
      <c r="L7" s="112"/>
    </row>
    <row r="8" spans="1:13" s="7" customFormat="1" ht="4.1500000000000004" customHeight="1" x14ac:dyDescent="0.2">
      <c r="A8" s="112"/>
      <c r="B8" s="17"/>
      <c r="C8" s="17"/>
      <c r="D8" s="17"/>
      <c r="E8" s="17"/>
      <c r="F8" s="18"/>
      <c r="G8" s="18"/>
      <c r="H8" s="19"/>
      <c r="I8" s="19"/>
      <c r="J8" s="19"/>
      <c r="K8" s="19"/>
      <c r="L8" s="112"/>
      <c r="M8" s="112"/>
    </row>
    <row r="9" spans="1:13" s="3" customFormat="1" ht="18" customHeight="1" thickBot="1" x14ac:dyDescent="0.25">
      <c r="A9" s="10"/>
      <c r="B9" s="11" t="s">
        <v>4</v>
      </c>
      <c r="C9" s="153" t="s">
        <v>57</v>
      </c>
      <c r="D9" s="153"/>
      <c r="E9" s="153"/>
      <c r="F9" s="153"/>
      <c r="G9" s="153"/>
      <c r="H9" s="153"/>
      <c r="I9" s="153"/>
      <c r="J9" s="153"/>
      <c r="K9" s="153"/>
      <c r="L9" s="10"/>
    </row>
    <row r="10" spans="1:13" s="22" customFormat="1" ht="18" customHeight="1" thickTop="1" x14ac:dyDescent="0.2">
      <c r="A10" s="20"/>
      <c r="B10" s="136" t="s">
        <v>5</v>
      </c>
      <c r="C10" s="136"/>
      <c r="D10" s="139" t="s">
        <v>41</v>
      </c>
      <c r="E10" s="139"/>
      <c r="F10" s="139"/>
      <c r="G10" s="139"/>
      <c r="H10" s="139"/>
      <c r="I10" s="139"/>
      <c r="J10" s="139"/>
      <c r="K10" s="139"/>
      <c r="L10" s="20"/>
    </row>
    <row r="11" spans="1:13" s="22" customFormat="1" ht="18" customHeight="1" x14ac:dyDescent="0.2">
      <c r="A11" s="20"/>
      <c r="B11" s="138" t="s">
        <v>71</v>
      </c>
      <c r="C11" s="138"/>
      <c r="D11" s="140" t="s">
        <v>73</v>
      </c>
      <c r="E11" s="140"/>
      <c r="F11" s="140"/>
      <c r="G11" s="140"/>
      <c r="H11" s="140"/>
      <c r="I11" s="140"/>
      <c r="J11" s="140"/>
      <c r="K11" s="140"/>
      <c r="L11" s="20"/>
    </row>
    <row r="12" spans="1:13" s="22" customFormat="1" ht="18" customHeight="1" x14ac:dyDescent="0.2">
      <c r="A12" s="20"/>
      <c r="B12" s="138"/>
      <c r="C12" s="138"/>
      <c r="D12" s="140"/>
      <c r="E12" s="140"/>
      <c r="F12" s="140"/>
      <c r="G12" s="140"/>
      <c r="H12" s="140"/>
      <c r="I12" s="140"/>
      <c r="J12" s="140"/>
      <c r="K12" s="140"/>
      <c r="L12" s="20"/>
    </row>
    <row r="13" spans="1:13" s="22" customFormat="1" ht="18" customHeight="1" x14ac:dyDescent="0.2">
      <c r="A13" s="20"/>
      <c r="B13" s="137" t="s">
        <v>6</v>
      </c>
      <c r="C13" s="137"/>
      <c r="D13" s="141" t="s">
        <v>74</v>
      </c>
      <c r="E13" s="141"/>
      <c r="F13" s="141"/>
      <c r="G13" s="141"/>
      <c r="H13" s="141"/>
      <c r="I13" s="141"/>
      <c r="J13" s="141"/>
      <c r="K13" s="141"/>
      <c r="L13" s="20"/>
    </row>
    <row r="14" spans="1:13" s="22" customFormat="1" ht="15" x14ac:dyDescent="0.2">
      <c r="A14" s="20"/>
      <c r="B14" s="52" t="s">
        <v>24</v>
      </c>
      <c r="C14" s="23"/>
      <c r="D14" s="24"/>
      <c r="E14" s="24"/>
      <c r="F14" s="24"/>
      <c r="G14" s="24"/>
      <c r="H14" s="24"/>
      <c r="I14" s="24"/>
      <c r="J14" s="24"/>
      <c r="K14" s="24"/>
      <c r="L14" s="20"/>
    </row>
    <row r="15" spans="1:13" s="22" customFormat="1" ht="15" x14ac:dyDescent="0.2">
      <c r="A15" s="20"/>
      <c r="B15" s="25"/>
      <c r="C15" s="20"/>
      <c r="D15" s="26"/>
      <c r="E15" s="27"/>
      <c r="F15" s="18"/>
      <c r="G15" s="18"/>
      <c r="H15" s="20"/>
      <c r="I15" s="20"/>
      <c r="J15" s="20"/>
      <c r="K15" s="20"/>
      <c r="L15" s="20"/>
    </row>
    <row r="16" spans="1:13" s="22" customFormat="1" ht="15" x14ac:dyDescent="0.2">
      <c r="A16" s="20"/>
      <c r="B16" s="25"/>
      <c r="C16" s="20"/>
      <c r="D16" s="26"/>
      <c r="E16" s="27"/>
      <c r="F16" s="18"/>
      <c r="G16" s="18"/>
      <c r="H16" s="20"/>
      <c r="I16" s="20"/>
      <c r="J16" s="20"/>
      <c r="K16" s="20"/>
      <c r="L16" s="20"/>
    </row>
    <row r="17" spans="1:12" s="7" customFormat="1" ht="15" x14ac:dyDescent="0.2">
      <c r="A17" s="112"/>
      <c r="B17" s="28"/>
      <c r="C17" s="29"/>
      <c r="D17" s="30"/>
      <c r="E17" s="31"/>
      <c r="F17" s="31"/>
      <c r="G17" s="32"/>
      <c r="H17" s="33"/>
      <c r="I17" s="112"/>
      <c r="J17" s="112"/>
      <c r="K17" s="112"/>
      <c r="L17" s="112"/>
    </row>
    <row r="18" spans="1:12" s="7" customFormat="1" ht="7.9" customHeight="1" x14ac:dyDescent="0.2">
      <c r="A18" s="112"/>
      <c r="B18" s="28"/>
      <c r="C18" s="29"/>
      <c r="D18" s="30"/>
      <c r="E18" s="31"/>
      <c r="F18" s="31"/>
      <c r="G18" s="32"/>
      <c r="H18" s="33"/>
      <c r="I18" s="112"/>
      <c r="J18" s="112"/>
      <c r="K18" s="112"/>
      <c r="L18" s="112"/>
    </row>
    <row r="19" spans="1:12" s="7" customFormat="1" thickBot="1" x14ac:dyDescent="0.25">
      <c r="A19" s="112"/>
      <c r="B19" s="21" t="s">
        <v>22</v>
      </c>
      <c r="C19" s="154" t="s">
        <v>28</v>
      </c>
      <c r="D19" s="154"/>
      <c r="E19" s="154"/>
      <c r="F19" s="154"/>
      <c r="G19" s="154"/>
      <c r="H19" s="154"/>
      <c r="I19" s="154"/>
      <c r="J19" s="154"/>
      <c r="K19" s="154"/>
      <c r="L19" s="112"/>
    </row>
    <row r="20" spans="1:12" s="7" customFormat="1" ht="58.9" customHeight="1" thickTop="1" thickBot="1" x14ac:dyDescent="0.25">
      <c r="A20" s="112"/>
      <c r="B20" s="155" t="s">
        <v>45</v>
      </c>
      <c r="C20" s="155"/>
      <c r="D20" s="155"/>
      <c r="E20" s="155"/>
      <c r="F20" s="155"/>
      <c r="G20" s="155"/>
      <c r="H20" s="155"/>
      <c r="I20" s="155"/>
      <c r="J20" s="155"/>
      <c r="K20" s="155"/>
      <c r="L20" s="112"/>
    </row>
    <row r="21" spans="1:12" s="8" customFormat="1" ht="45" x14ac:dyDescent="0.2">
      <c r="A21" s="34"/>
      <c r="B21" s="35" t="s">
        <v>42</v>
      </c>
      <c r="C21" s="106" t="s">
        <v>34</v>
      </c>
      <c r="D21" s="124" t="s">
        <v>39</v>
      </c>
      <c r="E21" s="124"/>
      <c r="F21" s="35" t="s">
        <v>7</v>
      </c>
      <c r="G21" s="106"/>
      <c r="H21" s="35"/>
      <c r="I21" s="35" t="s">
        <v>8</v>
      </c>
      <c r="J21" s="106" t="s">
        <v>9</v>
      </c>
      <c r="K21" s="35" t="s">
        <v>10</v>
      </c>
      <c r="L21" s="34"/>
    </row>
    <row r="22" spans="1:12" s="8" customFormat="1" ht="19.149999999999999" customHeight="1" x14ac:dyDescent="0.2">
      <c r="A22" s="34"/>
      <c r="B22" s="37" t="s">
        <v>11</v>
      </c>
      <c r="C22" s="91" t="s">
        <v>12</v>
      </c>
      <c r="D22" s="38">
        <v>100</v>
      </c>
      <c r="E22" s="135" t="s">
        <v>13</v>
      </c>
      <c r="F22" s="135"/>
      <c r="G22" s="108" t="s">
        <v>14</v>
      </c>
      <c r="H22" s="40" t="s">
        <v>15</v>
      </c>
      <c r="I22" s="114">
        <v>2</v>
      </c>
      <c r="J22" s="40">
        <f>D22</f>
        <v>100</v>
      </c>
      <c r="K22" s="41">
        <f>I22*D22</f>
        <v>200</v>
      </c>
      <c r="L22" s="34"/>
    </row>
    <row r="23" spans="1:12" s="8" customFormat="1" ht="19.149999999999999" customHeight="1" x14ac:dyDescent="0.2">
      <c r="A23" s="34"/>
      <c r="B23" s="42" t="s">
        <v>16</v>
      </c>
      <c r="C23" s="92" t="s">
        <v>20</v>
      </c>
      <c r="D23" s="43">
        <v>500</v>
      </c>
      <c r="E23" s="44" t="s">
        <v>18</v>
      </c>
      <c r="F23" s="45">
        <v>3</v>
      </c>
      <c r="G23" s="44" t="s">
        <v>14</v>
      </c>
      <c r="H23" s="44" t="s">
        <v>15</v>
      </c>
      <c r="I23" s="114">
        <v>5</v>
      </c>
      <c r="J23" s="44">
        <f>D23*F23</f>
        <v>1500</v>
      </c>
      <c r="K23" s="41">
        <f>I23*D23</f>
        <v>2500</v>
      </c>
      <c r="L23" s="34"/>
    </row>
    <row r="24" spans="1:12" s="8" customFormat="1" ht="19.149999999999999" customHeight="1" x14ac:dyDescent="0.2">
      <c r="A24" s="34"/>
      <c r="B24" s="47" t="s">
        <v>19</v>
      </c>
      <c r="C24" s="93" t="s">
        <v>17</v>
      </c>
      <c r="D24" s="48">
        <v>500</v>
      </c>
      <c r="E24" s="49" t="s">
        <v>18</v>
      </c>
      <c r="F24" s="50">
        <v>10</v>
      </c>
      <c r="G24" s="49" t="s">
        <v>14</v>
      </c>
      <c r="H24" s="49" t="s">
        <v>15</v>
      </c>
      <c r="I24" s="114">
        <v>10</v>
      </c>
      <c r="J24" s="49">
        <f>D24*F24</f>
        <v>5000</v>
      </c>
      <c r="K24" s="46">
        <f>I24*D24</f>
        <v>5000</v>
      </c>
      <c r="L24" s="34"/>
    </row>
    <row r="25" spans="1:12" s="7" customFormat="1" ht="15" x14ac:dyDescent="0.25">
      <c r="A25" s="112"/>
      <c r="B25" s="52" t="s">
        <v>24</v>
      </c>
      <c r="C25" s="53"/>
      <c r="D25" s="53"/>
      <c r="E25" s="53"/>
      <c r="F25" s="53"/>
      <c r="G25" s="53"/>
      <c r="H25" s="53"/>
      <c r="I25" s="53"/>
      <c r="J25" s="54" t="s">
        <v>49</v>
      </c>
      <c r="K25" s="51">
        <f>SUM(K22:K24)</f>
        <v>7700</v>
      </c>
      <c r="L25" s="112"/>
    </row>
    <row r="26" spans="1:12" s="7" customFormat="1" ht="15" x14ac:dyDescent="0.25">
      <c r="A26" s="112"/>
      <c r="B26" s="53"/>
      <c r="C26" s="53"/>
      <c r="D26" s="53"/>
      <c r="E26" s="53"/>
      <c r="F26" s="53"/>
      <c r="G26" s="53"/>
      <c r="H26" s="53"/>
      <c r="I26" s="53"/>
      <c r="J26" s="178" t="str">
        <f>IF(K25&lt;20000.01,"","*Error: Total Ticket Value Must Be Less than $20,000")</f>
        <v/>
      </c>
      <c r="K26" s="178"/>
      <c r="L26" s="112"/>
    </row>
    <row r="27" spans="1:12" s="7" customFormat="1" ht="15" x14ac:dyDescent="0.25">
      <c r="A27" s="112"/>
      <c r="B27" s="53"/>
      <c r="C27" s="53"/>
      <c r="D27" s="53"/>
      <c r="E27" s="53"/>
      <c r="F27" s="53"/>
      <c r="G27" s="53"/>
      <c r="H27" s="53"/>
      <c r="I27" s="53"/>
      <c r="J27" s="178"/>
      <c r="K27" s="178"/>
      <c r="L27" s="112"/>
    </row>
    <row r="28" spans="1:12" s="7" customFormat="1" ht="7.15" customHeight="1" x14ac:dyDescent="0.25">
      <c r="A28" s="112"/>
      <c r="B28" s="53"/>
      <c r="C28" s="53"/>
      <c r="D28" s="53"/>
      <c r="E28" s="53"/>
      <c r="F28" s="53"/>
      <c r="G28" s="53"/>
      <c r="H28" s="53"/>
      <c r="I28" s="53"/>
      <c r="J28" s="178"/>
      <c r="K28" s="178"/>
      <c r="L28" s="112"/>
    </row>
    <row r="29" spans="1:12" s="7" customFormat="1" ht="15" x14ac:dyDescent="0.2">
      <c r="A29" s="112"/>
      <c r="B29" s="25" t="s">
        <v>23</v>
      </c>
      <c r="C29" s="29"/>
      <c r="D29" s="30"/>
      <c r="E29" s="31"/>
      <c r="F29" s="31"/>
      <c r="G29" s="32"/>
      <c r="H29" s="33"/>
      <c r="I29" s="112"/>
      <c r="J29" s="112"/>
      <c r="K29" s="112"/>
      <c r="L29" s="112"/>
    </row>
    <row r="30" spans="1:12" s="7" customFormat="1" ht="45" x14ac:dyDescent="0.2">
      <c r="A30" s="112"/>
      <c r="B30" s="55" t="s">
        <v>42</v>
      </c>
      <c r="C30" s="113" t="s">
        <v>34</v>
      </c>
      <c r="D30" s="177" t="s">
        <v>43</v>
      </c>
      <c r="E30" s="177"/>
      <c r="F30" s="57" t="s">
        <v>7</v>
      </c>
      <c r="G30" s="113"/>
      <c r="H30" s="57"/>
      <c r="I30" s="57" t="s">
        <v>8</v>
      </c>
      <c r="J30" s="113" t="s">
        <v>9</v>
      </c>
      <c r="K30" s="94" t="s">
        <v>48</v>
      </c>
      <c r="L30" s="112"/>
    </row>
    <row r="31" spans="1:12" s="7" customFormat="1" ht="15" x14ac:dyDescent="0.2">
      <c r="A31" s="112"/>
      <c r="B31" s="58" t="s">
        <v>11</v>
      </c>
      <c r="C31" s="59" t="s">
        <v>12</v>
      </c>
      <c r="D31" s="60">
        <v>100</v>
      </c>
      <c r="E31" s="156" t="s">
        <v>13</v>
      </c>
      <c r="F31" s="156"/>
      <c r="G31" s="110" t="s">
        <v>14</v>
      </c>
      <c r="H31" s="62" t="s">
        <v>15</v>
      </c>
      <c r="I31" s="63">
        <v>2</v>
      </c>
      <c r="J31" s="62">
        <v>100</v>
      </c>
      <c r="K31" s="64">
        <v>200</v>
      </c>
      <c r="L31" s="112"/>
    </row>
    <row r="32" spans="1:12" s="7" customFormat="1" ht="15" x14ac:dyDescent="0.2">
      <c r="A32" s="112"/>
      <c r="B32" s="65" t="s">
        <v>16</v>
      </c>
      <c r="C32" s="66" t="s">
        <v>17</v>
      </c>
      <c r="D32" s="66">
        <v>100</v>
      </c>
      <c r="E32" s="67" t="s">
        <v>18</v>
      </c>
      <c r="F32" s="68">
        <v>3</v>
      </c>
      <c r="G32" s="67" t="s">
        <v>14</v>
      </c>
      <c r="H32" s="67" t="s">
        <v>15</v>
      </c>
      <c r="I32" s="69">
        <v>5</v>
      </c>
      <c r="J32" s="67">
        <v>300</v>
      </c>
      <c r="K32" s="70">
        <v>500</v>
      </c>
      <c r="L32" s="112"/>
    </row>
    <row r="33" spans="1:12" s="7" customFormat="1" ht="15" x14ac:dyDescent="0.2">
      <c r="A33" s="112"/>
      <c r="B33" s="71" t="s">
        <v>19</v>
      </c>
      <c r="C33" s="72" t="s">
        <v>20</v>
      </c>
      <c r="D33" s="72" t="s">
        <v>65</v>
      </c>
      <c r="E33" s="73" t="s">
        <v>18</v>
      </c>
      <c r="F33" s="74">
        <v>5</v>
      </c>
      <c r="G33" s="73" t="s">
        <v>14</v>
      </c>
      <c r="H33" s="73" t="s">
        <v>15</v>
      </c>
      <c r="I33" s="75">
        <v>8</v>
      </c>
      <c r="J33" s="73">
        <v>500</v>
      </c>
      <c r="K33" s="76">
        <v>800</v>
      </c>
      <c r="L33" s="112"/>
    </row>
    <row r="34" spans="1:12" s="7" customFormat="1" ht="15" x14ac:dyDescent="0.25">
      <c r="A34" s="112"/>
      <c r="B34" s="77"/>
      <c r="C34" s="77"/>
      <c r="D34" s="77"/>
      <c r="E34" s="77"/>
      <c r="F34" s="77"/>
      <c r="G34" s="77"/>
      <c r="H34" s="77"/>
      <c r="I34" s="77"/>
      <c r="J34" s="78" t="s">
        <v>49</v>
      </c>
      <c r="K34" s="79">
        <v>1500</v>
      </c>
      <c r="L34" s="112"/>
    </row>
    <row r="35" spans="1:12" s="97" customFormat="1" ht="34.15" customHeight="1" x14ac:dyDescent="0.2">
      <c r="A35" s="96"/>
      <c r="B35" s="148" t="s">
        <v>53</v>
      </c>
      <c r="C35" s="148"/>
      <c r="D35" s="148"/>
      <c r="E35" s="148"/>
      <c r="F35" s="148"/>
      <c r="G35" s="148"/>
      <c r="H35" s="148"/>
      <c r="I35" s="148"/>
      <c r="J35" s="96"/>
      <c r="K35" s="100" t="s">
        <v>44</v>
      </c>
      <c r="L35" s="96"/>
    </row>
    <row r="36" spans="1:12" s="97" customFormat="1" ht="28.9" customHeight="1" x14ac:dyDescent="0.2">
      <c r="A36" s="96"/>
      <c r="B36" s="109"/>
      <c r="C36" s="109"/>
      <c r="D36" s="109"/>
      <c r="E36" s="109"/>
      <c r="F36" s="109"/>
      <c r="G36" s="109"/>
      <c r="H36" s="109"/>
      <c r="I36" s="109"/>
      <c r="J36" s="96"/>
      <c r="K36" s="100"/>
      <c r="L36" s="96"/>
    </row>
    <row r="37" spans="1:12" s="103" customFormat="1" ht="27.6" customHeight="1" thickBot="1" x14ac:dyDescent="0.3">
      <c r="A37" s="53"/>
      <c r="B37" s="157" t="s">
        <v>25</v>
      </c>
      <c r="C37" s="157"/>
      <c r="D37" s="102" t="s">
        <v>58</v>
      </c>
      <c r="E37" s="102"/>
      <c r="F37" s="102"/>
      <c r="G37" s="102"/>
      <c r="H37" s="102"/>
      <c r="I37" s="102"/>
      <c r="J37" s="102"/>
      <c r="K37" s="102"/>
      <c r="L37" s="53"/>
    </row>
    <row r="38" spans="1:12" s="7" customFormat="1" ht="16.149999999999999" customHeight="1" thickTop="1" x14ac:dyDescent="0.2">
      <c r="A38" s="112"/>
      <c r="B38" s="158" t="s">
        <v>59</v>
      </c>
      <c r="C38" s="159"/>
      <c r="D38" s="159"/>
      <c r="E38" s="159"/>
      <c r="F38" s="111" t="s">
        <v>27</v>
      </c>
      <c r="G38" s="82"/>
      <c r="H38" s="179" t="str">
        <f>IF(ISERROR(F44/K25&lt;0.2)=TRUE,"The total prize value must be at least 20% of the Total Ticket Value for the raffle. (For example, if the total ticket value is $1000, the prize value must be at least $200.)",IF(F44/K25&lt;0.2," The total prize value must be at least 20% of the Total Ticket Value for the raffle. (For example, if the total ticket value is $1000, the prize value must be at least $200.)",""))</f>
        <v/>
      </c>
      <c r="I38" s="180"/>
      <c r="J38" s="180"/>
      <c r="K38" s="180"/>
      <c r="L38" s="112"/>
    </row>
    <row r="39" spans="1:12" s="7" customFormat="1" ht="18.600000000000001" customHeight="1" x14ac:dyDescent="0.2">
      <c r="A39" s="112"/>
      <c r="B39" s="160" t="s">
        <v>76</v>
      </c>
      <c r="C39" s="160"/>
      <c r="D39" s="160"/>
      <c r="E39" s="160"/>
      <c r="F39" s="161">
        <v>2000</v>
      </c>
      <c r="G39" s="161"/>
      <c r="H39" s="181"/>
      <c r="I39" s="182"/>
      <c r="J39" s="182"/>
      <c r="K39" s="182"/>
      <c r="L39" s="112"/>
    </row>
    <row r="40" spans="1:12" s="7" customFormat="1" ht="18.600000000000001" customHeight="1" x14ac:dyDescent="0.2">
      <c r="A40" s="112"/>
      <c r="B40" s="160" t="s">
        <v>75</v>
      </c>
      <c r="C40" s="160"/>
      <c r="D40" s="160"/>
      <c r="E40" s="160"/>
      <c r="F40" s="161">
        <v>300</v>
      </c>
      <c r="G40" s="161"/>
      <c r="H40" s="181"/>
      <c r="I40" s="182"/>
      <c r="J40" s="182"/>
      <c r="K40" s="182"/>
      <c r="L40" s="112"/>
    </row>
    <row r="41" spans="1:12" s="7" customFormat="1" ht="18.600000000000001" customHeight="1" x14ac:dyDescent="0.2">
      <c r="A41" s="112"/>
      <c r="B41" s="160"/>
      <c r="C41" s="160"/>
      <c r="D41" s="160"/>
      <c r="E41" s="160"/>
      <c r="F41" s="161">
        <v>0</v>
      </c>
      <c r="G41" s="161"/>
      <c r="H41" s="181"/>
      <c r="I41" s="182"/>
      <c r="J41" s="182"/>
      <c r="K41" s="182"/>
      <c r="L41" s="112"/>
    </row>
    <row r="42" spans="1:12" s="7" customFormat="1" ht="18.600000000000001" customHeight="1" x14ac:dyDescent="0.2">
      <c r="A42" s="112"/>
      <c r="B42" s="160"/>
      <c r="C42" s="160"/>
      <c r="D42" s="160"/>
      <c r="E42" s="160"/>
      <c r="F42" s="161">
        <v>0</v>
      </c>
      <c r="G42" s="161"/>
      <c r="H42" s="181"/>
      <c r="I42" s="182"/>
      <c r="J42" s="182"/>
      <c r="K42" s="182"/>
      <c r="L42" s="112"/>
    </row>
    <row r="43" spans="1:12" s="7" customFormat="1" ht="18.600000000000001" customHeight="1" x14ac:dyDescent="0.2">
      <c r="A43" s="112"/>
      <c r="B43" s="160"/>
      <c r="C43" s="160"/>
      <c r="D43" s="160"/>
      <c r="E43" s="160"/>
      <c r="F43" s="161">
        <v>0</v>
      </c>
      <c r="G43" s="161"/>
      <c r="H43" s="183" t="s">
        <v>60</v>
      </c>
      <c r="I43" s="184"/>
      <c r="J43" s="184"/>
      <c r="K43" s="184"/>
      <c r="L43" s="112"/>
    </row>
    <row r="44" spans="1:12" s="7" customFormat="1" ht="15" x14ac:dyDescent="0.2">
      <c r="A44" s="112"/>
      <c r="B44" s="162" t="s">
        <v>26</v>
      </c>
      <c r="C44" s="162"/>
      <c r="D44" s="162"/>
      <c r="E44" s="162"/>
      <c r="F44" s="163">
        <f>SUM(F39:G43)</f>
        <v>2300</v>
      </c>
      <c r="G44" s="163"/>
      <c r="H44" s="183"/>
      <c r="I44" s="184"/>
      <c r="J44" s="184"/>
      <c r="K44" s="184"/>
      <c r="L44" s="112"/>
    </row>
    <row r="45" spans="1:12" s="7" customFormat="1" ht="6.6" customHeight="1" x14ac:dyDescent="0.2">
      <c r="A45" s="112"/>
      <c r="B45" s="112"/>
      <c r="C45" s="112"/>
      <c r="D45" s="112"/>
      <c r="E45" s="112"/>
      <c r="F45" s="112"/>
      <c r="G45" s="112"/>
      <c r="H45" s="112"/>
      <c r="I45" s="112"/>
      <c r="J45" s="112"/>
      <c r="K45" s="112"/>
      <c r="L45" s="112"/>
    </row>
    <row r="46" spans="1:12" s="7" customFormat="1" thickBot="1" x14ac:dyDescent="0.25">
      <c r="A46" s="112"/>
      <c r="B46" s="168" t="s">
        <v>29</v>
      </c>
      <c r="C46" s="168"/>
      <c r="D46" s="80" t="s">
        <v>30</v>
      </c>
      <c r="E46" s="80"/>
      <c r="F46" s="80"/>
      <c r="G46" s="80"/>
      <c r="H46" s="80"/>
      <c r="I46" s="80"/>
      <c r="J46" s="80"/>
      <c r="K46" s="80"/>
      <c r="L46" s="112"/>
    </row>
    <row r="47" spans="1:12" s="7" customFormat="1" ht="18.600000000000001" customHeight="1" thickTop="1" x14ac:dyDescent="0.2">
      <c r="A47" s="112"/>
      <c r="B47" s="169" t="s">
        <v>31</v>
      </c>
      <c r="C47" s="169"/>
      <c r="D47" s="169"/>
      <c r="E47" s="169"/>
      <c r="F47" s="169"/>
      <c r="G47" s="169"/>
      <c r="H47" s="169"/>
      <c r="I47" s="169"/>
      <c r="J47" s="161">
        <v>0</v>
      </c>
      <c r="K47" s="161"/>
      <c r="L47" s="112"/>
    </row>
    <row r="48" spans="1:12" s="7" customFormat="1" ht="18.600000000000001" customHeight="1" x14ac:dyDescent="0.2">
      <c r="A48" s="112"/>
      <c r="B48" s="170" t="s">
        <v>32</v>
      </c>
      <c r="C48" s="170"/>
      <c r="D48" s="170"/>
      <c r="E48" s="170"/>
      <c r="F48" s="170"/>
      <c r="G48" s="170"/>
      <c r="H48" s="170"/>
      <c r="I48" s="170"/>
      <c r="J48" s="161">
        <v>0</v>
      </c>
      <c r="K48" s="161"/>
      <c r="L48" s="112"/>
    </row>
    <row r="49" spans="1:12" s="7" customFormat="1" ht="18.600000000000001" customHeight="1" x14ac:dyDescent="0.2">
      <c r="A49" s="112"/>
      <c r="B49" s="83" t="s">
        <v>33</v>
      </c>
      <c r="C49" s="176" t="s">
        <v>77</v>
      </c>
      <c r="D49" s="176"/>
      <c r="E49" s="176"/>
      <c r="F49" s="176"/>
      <c r="G49" s="176"/>
      <c r="H49" s="176"/>
      <c r="I49" s="176"/>
      <c r="J49" s="161">
        <v>20</v>
      </c>
      <c r="K49" s="161"/>
      <c r="L49" s="112"/>
    </row>
    <row r="50" spans="1:12" s="7" customFormat="1" ht="15" x14ac:dyDescent="0.2">
      <c r="A50" s="112"/>
      <c r="B50" s="171" t="s">
        <v>40</v>
      </c>
      <c r="C50" s="171"/>
      <c r="D50" s="171"/>
      <c r="E50" s="171"/>
      <c r="F50" s="171"/>
      <c r="G50" s="171"/>
      <c r="H50" s="171"/>
      <c r="I50" s="171"/>
      <c r="J50" s="172">
        <f>SUM(J47:K49)</f>
        <v>20</v>
      </c>
      <c r="K50" s="173"/>
      <c r="L50" s="112"/>
    </row>
    <row r="51" spans="1:12" s="7" customFormat="1" ht="6.6" customHeight="1" x14ac:dyDescent="0.2">
      <c r="A51" s="112"/>
      <c r="B51" s="112"/>
      <c r="C51" s="112"/>
      <c r="D51" s="112"/>
      <c r="E51" s="112"/>
      <c r="F51" s="112"/>
      <c r="G51" s="112"/>
      <c r="H51" s="112"/>
      <c r="I51" s="112"/>
      <c r="J51" s="112"/>
      <c r="K51" s="112"/>
      <c r="L51" s="112"/>
    </row>
    <row r="52" spans="1:12" s="7" customFormat="1" thickBot="1" x14ac:dyDescent="0.25">
      <c r="A52" s="112"/>
      <c r="B52" s="84" t="s">
        <v>35</v>
      </c>
      <c r="C52" s="84"/>
      <c r="D52" s="85"/>
      <c r="E52" s="85"/>
      <c r="F52" s="85"/>
      <c r="G52" s="85"/>
      <c r="H52" s="85"/>
      <c r="I52" s="85"/>
      <c r="J52" s="85"/>
      <c r="K52" s="85"/>
      <c r="L52" s="112"/>
    </row>
    <row r="53" spans="1:12" s="7" customFormat="1" ht="104.45" customHeight="1" thickTop="1" x14ac:dyDescent="0.2">
      <c r="A53" s="112"/>
      <c r="B53" s="128" t="s">
        <v>54</v>
      </c>
      <c r="C53" s="128"/>
      <c r="D53" s="128"/>
      <c r="E53" s="128"/>
      <c r="F53" s="128"/>
      <c r="G53" s="128"/>
      <c r="H53" s="128"/>
      <c r="I53" s="128"/>
      <c r="J53" s="128"/>
      <c r="K53" s="128"/>
      <c r="L53" s="112"/>
    </row>
    <row r="54" spans="1:12" s="7" customFormat="1" ht="15" x14ac:dyDescent="0.2">
      <c r="A54" s="112"/>
      <c r="B54" s="86" t="s">
        <v>24</v>
      </c>
      <c r="C54" s="112"/>
      <c r="D54" s="112"/>
      <c r="E54" s="112"/>
      <c r="F54" s="112"/>
      <c r="G54" s="112"/>
      <c r="H54" s="112"/>
      <c r="I54" s="112"/>
      <c r="J54" s="112"/>
      <c r="K54" s="112"/>
      <c r="L54" s="112"/>
    </row>
    <row r="55" spans="1:12" s="7" customFormat="1" ht="15" x14ac:dyDescent="0.2">
      <c r="A55" s="112"/>
      <c r="B55" s="112"/>
      <c r="C55" s="112"/>
      <c r="D55" s="112"/>
      <c r="E55" s="112"/>
      <c r="F55" s="112"/>
      <c r="G55" s="112"/>
      <c r="H55" s="112"/>
      <c r="I55" s="112"/>
      <c r="J55" s="112"/>
      <c r="K55" s="112"/>
      <c r="L55" s="112"/>
    </row>
    <row r="56" spans="1:12" s="7" customFormat="1" ht="6" customHeight="1" x14ac:dyDescent="0.2">
      <c r="A56" s="112"/>
      <c r="B56" s="112"/>
      <c r="C56" s="112"/>
      <c r="D56" s="112"/>
      <c r="E56" s="112"/>
      <c r="F56" s="112"/>
      <c r="G56" s="112"/>
      <c r="H56" s="112"/>
      <c r="I56" s="112"/>
      <c r="J56" s="112"/>
      <c r="K56" s="112"/>
      <c r="L56" s="112"/>
    </row>
    <row r="57" spans="1:12" s="7" customFormat="1" thickBot="1" x14ac:dyDescent="0.25">
      <c r="A57" s="112"/>
      <c r="B57" s="84" t="s">
        <v>51</v>
      </c>
      <c r="C57" s="84"/>
      <c r="D57" s="85"/>
      <c r="E57" s="85"/>
      <c r="F57" s="85"/>
      <c r="G57" s="85"/>
      <c r="H57" s="85"/>
      <c r="I57" s="85"/>
      <c r="J57" s="85"/>
      <c r="K57" s="85"/>
      <c r="L57" s="112"/>
    </row>
    <row r="58" spans="1:12" s="7" customFormat="1" ht="59.45" customHeight="1" thickTop="1" x14ac:dyDescent="0.2">
      <c r="A58" s="112"/>
      <c r="B58" s="174" t="s">
        <v>50</v>
      </c>
      <c r="C58" s="174"/>
      <c r="D58" s="174"/>
      <c r="E58" s="174"/>
      <c r="F58" s="174"/>
      <c r="G58" s="174"/>
      <c r="H58" s="174"/>
      <c r="I58" s="174"/>
      <c r="J58" s="174"/>
      <c r="K58" s="174"/>
      <c r="L58" s="112"/>
    </row>
    <row r="59" spans="1:12" s="7" customFormat="1" ht="5.45" customHeight="1" x14ac:dyDescent="0.2">
      <c r="A59" s="112"/>
      <c r="B59" s="112"/>
      <c r="C59" s="112"/>
      <c r="D59" s="112"/>
      <c r="E59" s="112"/>
      <c r="F59" s="112"/>
      <c r="G59" s="112"/>
      <c r="H59" s="112"/>
      <c r="I59" s="112"/>
      <c r="J59" s="112"/>
      <c r="K59" s="112"/>
      <c r="L59" s="112"/>
    </row>
    <row r="60" spans="1:12" s="7" customFormat="1" thickBot="1" x14ac:dyDescent="0.25">
      <c r="A60" s="112"/>
      <c r="B60" s="84" t="s">
        <v>36</v>
      </c>
      <c r="C60" s="84"/>
      <c r="D60" s="85"/>
      <c r="E60" s="85"/>
      <c r="F60" s="85"/>
      <c r="G60" s="85"/>
      <c r="H60" s="85"/>
      <c r="I60" s="85"/>
      <c r="J60" s="85"/>
      <c r="K60" s="85"/>
      <c r="L60" s="112"/>
    </row>
    <row r="61" spans="1:12" s="7" customFormat="1" ht="77.45" customHeight="1" thickTop="1" x14ac:dyDescent="0.2">
      <c r="A61" s="112"/>
      <c r="B61" s="165" t="s">
        <v>37</v>
      </c>
      <c r="C61" s="166"/>
      <c r="D61" s="166"/>
      <c r="E61" s="166"/>
      <c r="F61" s="166"/>
      <c r="G61" s="166"/>
      <c r="H61" s="166"/>
      <c r="I61" s="166"/>
      <c r="J61" s="166"/>
      <c r="K61" s="166"/>
      <c r="L61" s="112"/>
    </row>
    <row r="62" spans="1:12" s="7" customFormat="1" ht="15" x14ac:dyDescent="0.2">
      <c r="A62" s="112"/>
      <c r="B62" s="87" t="s">
        <v>24</v>
      </c>
      <c r="C62" s="87"/>
      <c r="D62" s="87"/>
      <c r="E62" s="87"/>
      <c r="F62" s="87"/>
      <c r="G62" s="87"/>
      <c r="H62" s="87"/>
      <c r="I62" s="87"/>
      <c r="J62" s="87"/>
      <c r="K62" s="87"/>
      <c r="L62" s="112"/>
    </row>
    <row r="63" spans="1:12" s="7" customFormat="1" ht="15" x14ac:dyDescent="0.2">
      <c r="A63" s="112"/>
      <c r="B63" s="112"/>
      <c r="C63" s="112"/>
      <c r="D63" s="112"/>
      <c r="E63" s="112"/>
      <c r="F63" s="112"/>
      <c r="G63" s="112"/>
      <c r="H63" s="112"/>
      <c r="I63" s="112"/>
      <c r="J63" s="112"/>
      <c r="K63" s="112"/>
      <c r="L63" s="112"/>
    </row>
    <row r="64" spans="1:12" s="7" customFormat="1" ht="15" x14ac:dyDescent="0.2">
      <c r="A64" s="112"/>
      <c r="B64" s="112"/>
      <c r="C64" s="112"/>
      <c r="D64" s="112"/>
      <c r="E64" s="112"/>
      <c r="F64" s="112"/>
      <c r="G64" s="112"/>
      <c r="H64" s="112"/>
      <c r="I64" s="112"/>
      <c r="J64" s="112"/>
      <c r="K64" s="112"/>
      <c r="L64" s="112"/>
    </row>
    <row r="65" spans="1:12" s="90" customFormat="1" ht="11.25" x14ac:dyDescent="0.2">
      <c r="A65" s="89"/>
      <c r="B65" s="175" t="s">
        <v>52</v>
      </c>
      <c r="C65" s="175"/>
      <c r="D65" s="175"/>
      <c r="E65" s="175"/>
      <c r="F65" s="175"/>
      <c r="G65" s="175"/>
      <c r="H65" s="175"/>
      <c r="I65" s="175"/>
      <c r="J65" s="175"/>
      <c r="K65" s="175"/>
      <c r="L65" s="89"/>
    </row>
    <row r="66" spans="1:12" s="7" customFormat="1" ht="6" customHeight="1" x14ac:dyDescent="0.2">
      <c r="A66" s="112"/>
      <c r="B66" s="88"/>
      <c r="C66" s="88"/>
      <c r="D66" s="88"/>
      <c r="E66" s="88"/>
      <c r="F66" s="88"/>
      <c r="G66" s="88"/>
      <c r="H66" s="88"/>
      <c r="I66" s="88"/>
      <c r="J66" s="88"/>
      <c r="K66" s="88"/>
      <c r="L66" s="112"/>
    </row>
    <row r="67" spans="1:12" s="7" customFormat="1" thickBot="1" x14ac:dyDescent="0.25">
      <c r="A67" s="112"/>
      <c r="B67" s="84" t="s">
        <v>38</v>
      </c>
      <c r="C67" s="84"/>
      <c r="D67" s="85"/>
      <c r="E67" s="85"/>
      <c r="F67" s="85"/>
      <c r="G67" s="85"/>
      <c r="H67" s="85"/>
      <c r="I67" s="85"/>
      <c r="J67" s="85"/>
      <c r="K67" s="85"/>
      <c r="L67" s="112"/>
    </row>
    <row r="68" spans="1:12" s="7" customFormat="1" ht="14.45" customHeight="1" thickTop="1" x14ac:dyDescent="0.2">
      <c r="A68" s="112"/>
      <c r="B68" s="165" t="s">
        <v>46</v>
      </c>
      <c r="C68" s="166"/>
      <c r="D68" s="166"/>
      <c r="E68" s="166"/>
      <c r="F68" s="166"/>
      <c r="G68" s="166"/>
      <c r="H68" s="166"/>
      <c r="I68" s="166"/>
      <c r="J68" s="166"/>
      <c r="K68" s="166"/>
      <c r="L68" s="112"/>
    </row>
    <row r="69" spans="1:12" s="7" customFormat="1" ht="14.45" customHeight="1" x14ac:dyDescent="0.2">
      <c r="A69" s="112"/>
      <c r="B69" s="167" t="s">
        <v>47</v>
      </c>
      <c r="C69" s="167"/>
      <c r="D69" s="167"/>
      <c r="E69" s="167"/>
      <c r="F69" s="167"/>
      <c r="G69" s="167"/>
      <c r="H69" s="167"/>
      <c r="I69" s="167"/>
      <c r="J69" s="167"/>
      <c r="K69" s="167"/>
      <c r="L69" s="112"/>
    </row>
    <row r="70" spans="1:12" s="7" customFormat="1" ht="15" x14ac:dyDescent="0.2">
      <c r="A70" s="112"/>
      <c r="B70" s="164" t="s">
        <v>55</v>
      </c>
      <c r="C70" s="164"/>
      <c r="D70" s="164"/>
      <c r="E70" s="164"/>
      <c r="F70" s="164"/>
      <c r="G70" s="164"/>
      <c r="H70" s="164"/>
      <c r="I70" s="164"/>
      <c r="J70" s="164"/>
      <c r="K70" s="164"/>
      <c r="L70" s="112"/>
    </row>
    <row r="71" spans="1:12" s="7" customFormat="1" ht="5.45" customHeight="1" x14ac:dyDescent="0.2">
      <c r="A71" s="112"/>
      <c r="B71" s="112"/>
      <c r="C71" s="112"/>
      <c r="D71" s="112"/>
      <c r="E71" s="112"/>
      <c r="F71" s="112"/>
      <c r="G71" s="112"/>
      <c r="H71" s="112"/>
      <c r="I71" s="112"/>
      <c r="J71" s="112"/>
      <c r="K71" s="112"/>
      <c r="L71" s="112"/>
    </row>
    <row r="72" spans="1:12" s="99" customFormat="1" ht="22.15" customHeight="1" x14ac:dyDescent="0.2">
      <c r="A72" s="107"/>
      <c r="B72" s="152" t="s">
        <v>2</v>
      </c>
      <c r="C72" s="152"/>
      <c r="D72" s="152"/>
      <c r="E72" s="152"/>
      <c r="F72" s="152"/>
      <c r="G72" s="152"/>
      <c r="H72" s="152"/>
      <c r="I72" s="152"/>
      <c r="J72" s="152"/>
      <c r="K72" s="152"/>
      <c r="L72" s="107"/>
    </row>
    <row r="73" spans="1:12" hidden="1" x14ac:dyDescent="0.2"/>
    <row r="74" spans="1:12" hidden="1" x14ac:dyDescent="0.2"/>
    <row r="75" spans="1:12" x14ac:dyDescent="0.2"/>
    <row r="76" spans="1:12" x14ac:dyDescent="0.2"/>
    <row r="77" spans="1:12" x14ac:dyDescent="0.2"/>
  </sheetData>
  <sheetProtection sheet="1" objects="1" scenarios="1"/>
  <mergeCells count="62">
    <mergeCell ref="C9:K9"/>
    <mergeCell ref="B2:H3"/>
    <mergeCell ref="C4:E4"/>
    <mergeCell ref="F4:G4"/>
    <mergeCell ref="H4:K4"/>
    <mergeCell ref="C5:E5"/>
    <mergeCell ref="F5:G5"/>
    <mergeCell ref="H5:K5"/>
    <mergeCell ref="C6:E6"/>
    <mergeCell ref="F6:G6"/>
    <mergeCell ref="H6:K6"/>
    <mergeCell ref="F7:G7"/>
    <mergeCell ref="H7:K7"/>
    <mergeCell ref="E22:F22"/>
    <mergeCell ref="B10:C10"/>
    <mergeCell ref="D10:K10"/>
    <mergeCell ref="B11:C11"/>
    <mergeCell ref="D11:K11"/>
    <mergeCell ref="B12:C12"/>
    <mergeCell ref="D12:K12"/>
    <mergeCell ref="B13:C13"/>
    <mergeCell ref="D13:K13"/>
    <mergeCell ref="C19:K19"/>
    <mergeCell ref="B20:K20"/>
    <mergeCell ref="D21:E21"/>
    <mergeCell ref="B38:E38"/>
    <mergeCell ref="H38:K42"/>
    <mergeCell ref="B39:E39"/>
    <mergeCell ref="F39:G39"/>
    <mergeCell ref="B40:E40"/>
    <mergeCell ref="J26:K28"/>
    <mergeCell ref="D30:E30"/>
    <mergeCell ref="E31:F31"/>
    <mergeCell ref="B35:I35"/>
    <mergeCell ref="B37:C37"/>
    <mergeCell ref="F40:G40"/>
    <mergeCell ref="B41:E41"/>
    <mergeCell ref="F41:G41"/>
    <mergeCell ref="B42:E42"/>
    <mergeCell ref="F42:G42"/>
    <mergeCell ref="H43:K44"/>
    <mergeCell ref="B44:E44"/>
    <mergeCell ref="F44:G44"/>
    <mergeCell ref="B46:C46"/>
    <mergeCell ref="B47:I47"/>
    <mergeCell ref="J47:K47"/>
    <mergeCell ref="B43:E43"/>
    <mergeCell ref="F43:G43"/>
    <mergeCell ref="B48:I48"/>
    <mergeCell ref="J48:K48"/>
    <mergeCell ref="C49:I49"/>
    <mergeCell ref="J49:K49"/>
    <mergeCell ref="B50:I50"/>
    <mergeCell ref="J50:K50"/>
    <mergeCell ref="B70:K70"/>
    <mergeCell ref="B72:K72"/>
    <mergeCell ref="B53:K53"/>
    <mergeCell ref="B58:K58"/>
    <mergeCell ref="B61:K61"/>
    <mergeCell ref="B65:K65"/>
    <mergeCell ref="B68:K68"/>
    <mergeCell ref="B69:K69"/>
  </mergeCells>
  <conditionalFormatting sqref="K25">
    <cfRule type="cellIs" dxfId="1" priority="1" operator="greaterThan">
      <formula>9999</formula>
    </cfRule>
  </conditionalFormatting>
  <hyperlinks>
    <hyperlink ref="B65:K65" r:id="rId1" display="AGLC Charitable Gaming Guidelines, Control Proceedures , Terms &amp; Conditions can be found here: https://aglc.ca/gaming/charitable-gaming"/>
    <hyperlink ref="B70:K70" r:id="rId2" display="3) Save and email this form to CampaignSupport@myunitedway.ca "/>
  </hyperlinks>
  <pageMargins left="0.51181102362204722" right="0.31496062992125984" top="0.78740157480314965" bottom="0.78740157480314965" header="0.31496062992125984" footer="0.31496062992125984"/>
  <pageSetup scale="95" fitToHeight="2"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locked="0" defaultSize="0" autoFill="0" autoLine="0" autoPict="0">
                <anchor moveWithCells="1">
                  <from>
                    <xdr:col>1</xdr:col>
                    <xdr:colOff>247650</xdr:colOff>
                    <xdr:row>25</xdr:row>
                    <xdr:rowOff>0</xdr:rowOff>
                  </from>
                  <to>
                    <xdr:col>9</xdr:col>
                    <xdr:colOff>542925</xdr:colOff>
                    <xdr:row>26</xdr:row>
                    <xdr:rowOff>9525</xdr:rowOff>
                  </to>
                </anchor>
              </controlPr>
            </control>
          </mc:Choice>
        </mc:AlternateContent>
        <mc:AlternateContent xmlns:mc="http://schemas.openxmlformats.org/markup-compatibility/2006">
          <mc:Choice Requires="x14">
            <control shapeId="2050" r:id="rId7" name="Check Box 2">
              <controlPr defaultSize="0" autoFill="0" autoLine="0" autoPict="0">
                <anchor moveWithCells="1">
                  <from>
                    <xdr:col>0</xdr:col>
                    <xdr:colOff>85725</xdr:colOff>
                    <xdr:row>15</xdr:row>
                    <xdr:rowOff>171450</xdr:rowOff>
                  </from>
                  <to>
                    <xdr:col>9</xdr:col>
                    <xdr:colOff>190500</xdr:colOff>
                    <xdr:row>17</xdr:row>
                    <xdr:rowOff>38100</xdr:rowOff>
                  </to>
                </anchor>
              </controlPr>
            </control>
          </mc:Choice>
        </mc:AlternateContent>
        <mc:AlternateContent xmlns:mc="http://schemas.openxmlformats.org/markup-compatibility/2006">
          <mc:Choice Requires="x14">
            <control shapeId="2051" r:id="rId8" name="Check Box 3">
              <controlPr defaultSize="0" autoFill="0" autoLine="0" autoPict="0">
                <anchor moveWithCells="1">
                  <from>
                    <xdr:col>0</xdr:col>
                    <xdr:colOff>85725</xdr:colOff>
                    <xdr:row>15</xdr:row>
                    <xdr:rowOff>0</xdr:rowOff>
                  </from>
                  <to>
                    <xdr:col>10</xdr:col>
                    <xdr:colOff>533400</xdr:colOff>
                    <xdr:row>16</xdr:row>
                    <xdr:rowOff>28575</xdr:rowOff>
                  </to>
                </anchor>
              </controlPr>
            </control>
          </mc:Choice>
        </mc:AlternateContent>
        <mc:AlternateContent xmlns:mc="http://schemas.openxmlformats.org/markup-compatibility/2006">
          <mc:Choice Requires="x14">
            <control shapeId="2052" r:id="rId9" name="Check Box 4">
              <controlPr locked="0" defaultSize="0" autoFill="0" autoLine="0" autoPict="0">
                <anchor moveWithCells="1">
                  <from>
                    <xdr:col>1</xdr:col>
                    <xdr:colOff>0</xdr:colOff>
                    <xdr:row>25</xdr:row>
                    <xdr:rowOff>190500</xdr:rowOff>
                  </from>
                  <to>
                    <xdr:col>9</xdr:col>
                    <xdr:colOff>542925</xdr:colOff>
                    <xdr:row>27</xdr:row>
                    <xdr:rowOff>38100</xdr:rowOff>
                  </to>
                </anchor>
              </controlPr>
            </control>
          </mc:Choice>
        </mc:AlternateContent>
        <mc:AlternateContent xmlns:mc="http://schemas.openxmlformats.org/markup-compatibility/2006">
          <mc:Choice Requires="x14">
            <control shapeId="2053" r:id="rId10" name="Check Box 5">
              <controlPr defaultSize="0" autoFill="0" autoLine="0" autoPict="0">
                <anchor moveWithCells="1">
                  <from>
                    <xdr:col>0</xdr:col>
                    <xdr:colOff>85725</xdr:colOff>
                    <xdr:row>14</xdr:row>
                    <xdr:rowOff>0</xdr:rowOff>
                  </from>
                  <to>
                    <xdr:col>10</xdr:col>
                    <xdr:colOff>533400</xdr:colOff>
                    <xdr:row>15</xdr:row>
                    <xdr:rowOff>19050</xdr:rowOff>
                  </to>
                </anchor>
              </controlPr>
            </control>
          </mc:Choice>
        </mc:AlternateContent>
        <mc:AlternateContent xmlns:mc="http://schemas.openxmlformats.org/markup-compatibility/2006">
          <mc:Choice Requires="x14">
            <control shapeId="2054" r:id="rId11" name="Check Box 6">
              <controlPr locked="0" defaultSize="0" autoFill="0" autoLine="0" autoPict="0">
                <anchor moveWithCells="1">
                  <from>
                    <xdr:col>1</xdr:col>
                    <xdr:colOff>76200</xdr:colOff>
                    <xdr:row>53</xdr:row>
                    <xdr:rowOff>180975</xdr:rowOff>
                  </from>
                  <to>
                    <xdr:col>10</xdr:col>
                    <xdr:colOff>400050</xdr:colOff>
                    <xdr:row>55</xdr:row>
                    <xdr:rowOff>38100</xdr:rowOff>
                  </to>
                </anchor>
              </controlPr>
            </control>
          </mc:Choice>
        </mc:AlternateContent>
        <mc:AlternateContent xmlns:mc="http://schemas.openxmlformats.org/markup-compatibility/2006">
          <mc:Choice Requires="x14">
            <control shapeId="2055" r:id="rId12" name="Check Box 7">
              <controlPr locked="0" defaultSize="0" autoFill="0" autoLine="0" autoPict="0">
                <anchor moveWithCells="1">
                  <from>
                    <xdr:col>1</xdr:col>
                    <xdr:colOff>76200</xdr:colOff>
                    <xdr:row>62</xdr:row>
                    <xdr:rowOff>0</xdr:rowOff>
                  </from>
                  <to>
                    <xdr:col>10</xdr:col>
                    <xdr:colOff>400050</xdr:colOff>
                    <xdr:row>63</xdr:row>
                    <xdr:rowOff>28575</xdr:rowOff>
                  </to>
                </anchor>
              </controlPr>
            </control>
          </mc:Choice>
        </mc:AlternateContent>
        <mc:AlternateContent xmlns:mc="http://schemas.openxmlformats.org/markup-compatibility/2006">
          <mc:Choice Requires="x14">
            <control shapeId="2056" r:id="rId13" name="Check Box 8">
              <controlPr locked="0" defaultSize="0" autoFill="0" autoLine="0" autoPict="0">
                <anchor moveWithCells="1">
                  <from>
                    <xdr:col>1</xdr:col>
                    <xdr:colOff>76200</xdr:colOff>
                    <xdr:row>63</xdr:row>
                    <xdr:rowOff>19050</xdr:rowOff>
                  </from>
                  <to>
                    <xdr:col>10</xdr:col>
                    <xdr:colOff>400050</xdr:colOff>
                    <xdr:row>64</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Application Form</vt:lpstr>
      <vt:lpstr>Sample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Stacy Webb</dc:creator>
  <cp:lastModifiedBy>Dave Chowne</cp:lastModifiedBy>
  <cp:lastPrinted>2018-05-07T21:25:35Z</cp:lastPrinted>
  <dcterms:created xsi:type="dcterms:W3CDTF">2018-04-24T08:33:42Z</dcterms:created>
  <dcterms:modified xsi:type="dcterms:W3CDTF">2019-07-02T03:21:41Z</dcterms:modified>
</cp:coreProperties>
</file>